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E:\Info Gobernación\Ciclo viabilidad y aprobacion Nuevo SGR\Ajustes\Regionales\2021003050023 - Vias terciarias Ciudad Bolivar\Documentos aprobación ajuste - 2021003050023 VF\"/>
    </mc:Choice>
  </mc:AlternateContent>
  <xr:revisionPtr revIDLastSave="0" documentId="8_{CDC1A2AF-6919-4691-A51E-6876E0C97F17}" xr6:coauthVersionLast="47" xr6:coauthVersionMax="47" xr10:uidLastSave="{00000000-0000-0000-0000-000000000000}"/>
  <bookViews>
    <workbookView xWindow="-108" yWindow="-108" windowWidth="23256" windowHeight="12576"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21" l="1"/>
  <c r="I31" i="21"/>
  <c r="D38" i="21" s="1"/>
  <c r="I43" i="21" s="1"/>
  <c r="I46" i="21" l="1"/>
  <c r="K45" i="21"/>
  <c r="K20" i="21"/>
  <c r="K21" i="21"/>
  <c r="K22" i="21"/>
  <c r="K23" i="21"/>
  <c r="K24" i="21"/>
  <c r="K25" i="21"/>
  <c r="K26" i="21"/>
  <c r="K27" i="21"/>
  <c r="K28" i="21"/>
  <c r="K30" i="21"/>
  <c r="K19" i="21"/>
  <c r="I63" i="20" l="1"/>
  <c r="D63" i="20"/>
  <c r="J31" i="21" l="1"/>
  <c r="F38" i="21" s="1"/>
  <c r="I64" i="20"/>
  <c r="J38" i="21" l="1"/>
  <c r="J43" i="21"/>
  <c r="H38" i="21"/>
  <c r="K31" i="21"/>
  <c r="K43" i="21" l="1"/>
  <c r="J46" i="21"/>
  <c r="K46" i="21" s="1"/>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1" authorId="0" shapeId="0" xr:uid="{00000000-0006-0000-01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<sst xmlns="http://schemas.openxmlformats.org/spreadsheetml/2006/main" count="4818" uniqueCount="1963">
  <si>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</si>
  <si>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</si>
  <si>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</si>
  <si>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</si>
  <si>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</si>
  <si>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</si>
  <si>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</si>
  <si>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</si>
  <si>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</si>
  <si>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</si>
  <si>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</si>
  <si>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</si>
  <si>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</si>
  <si>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</si>
  <si>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</si>
  <si>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</si>
  <si>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</si>
  <si>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</si>
  <si>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</si>
  <si>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</si>
  <si>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</si>
  <si>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</si>
  <si>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</si>
  <si>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</si>
  <si>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</si>
  <si>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</si>
  <si>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</si>
  <si>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</si>
  <si>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</si>
  <si>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</si>
  <si>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</si>
  <si>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</si>
  <si>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</si>
  <si>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</si>
  <si>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</si>
  <si>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</si>
  <si>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</si>
  <si>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</si>
  <si>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</si>
  <si>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</si>
  <si>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</si>
  <si>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</si>
  <si>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</si>
  <si>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</si>
  <si>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</si>
  <si>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</si>
  <si>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</si>
  <si>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</si>
  <si>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</si>
  <si>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</si>
  <si>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</si>
  <si>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</si>
  <si>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</si>
  <si>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</si>
  <si>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</si>
  <si>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</si>
  <si>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</si>
  <si>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</si>
  <si>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</si>
  <si>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</si>
  <si>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</si>
  <si>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</si>
  <si>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</si>
  <si>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</si>
  <si>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</si>
  <si>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</si>
  <si>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</si>
  <si>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</si>
  <si>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</si>
  <si>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</si>
  <si>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</si>
  <si>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</si>
  <si>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</si>
  <si>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</si>
  <si>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</si>
  <si>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</si>
  <si>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</si>
  <si>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</si>
  <si>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</si>
  <si>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</si>
  <si>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</si>
  <si>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</si>
  <si>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</si>
  <si>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</si>
  <si>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</si>
  <si>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</si>
  <si>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</si>
  <si>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</si>
  <si>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</si>
  <si>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</si>
  <si>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</si>
  <si>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</si>
  <si>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</si>
  <si>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</si>
  <si>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</si>
  <si>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</si>
  <si>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</si>
  <si>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</si>
  <si>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</si>
  <si>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</si>
  <si>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</si>
  <si>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</si>
  <si>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</si>
  <si>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</si>
  <si>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</si>
  <si>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</si>
  <si>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</si>
  <si>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</si>
  <si>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</si>
  <si>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</si>
  <si>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</si>
  <si>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</si>
  <si>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</si>
  <si>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</si>
  <si>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</si>
  <si>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</si>
  <si>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</si>
  <si>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</si>
  <si>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</si>
  <si>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</si>
  <si>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</si>
  <si>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</si>
  <si>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</si>
  <si>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</si>
  <si>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</si>
  <si>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</si>
  <si>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</si>
  <si>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</si>
  <si>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</si>
  <si>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</si>
  <si>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</si>
  <si>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</si>
  <si>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</si>
  <si>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</si>
  <si>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</si>
  <si>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</si>
  <si>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</si>
  <si>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</si>
  <si>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</si>
  <si>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</si>
  <si>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</si>
  <si>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</si>
  <si>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</si>
  <si>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</si>
  <si>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</si>
  <si>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</si>
  <si>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</si>
  <si>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</si>
  <si>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</si>
  <si>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</si>
  <si>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</si>
  <si>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</si>
  <si>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</si>
  <si>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</si>
  <si>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</si>
  <si>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</si>
  <si>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</si>
  <si>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</si>
  <si>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</si>
  <si>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</si>
  <si>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</si>
  <si>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</si>
  <si>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</si>
  <si>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</si>
  <si>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</si>
  <si>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</si>
  <si>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</si>
  <si>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</si>
  <si>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</si>
  <si>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</si>
  <si>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</si>
  <si>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</si>
  <si>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</si>
  <si>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</si>
  <si>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</si>
  <si>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</si>
  <si>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</si>
  <si>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</si>
  <si>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</si>
  <si>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</si>
  <si>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</si>
  <si>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</si>
  <si>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</si>
  <si>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</si>
  <si>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</si>
  <si>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</si>
  <si>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</si>
  <si>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</si>
  <si>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</si>
  <si>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</si>
  <si>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</si>
  <si>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</si>
  <si>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</si>
  <si>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</si>
  <si>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</si>
  <si>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</si>
  <si>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</si>
  <si>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</si>
  <si>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</si>
  <si>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</si>
  <si>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</si>
  <si>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</si>
  <si>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</si>
  <si>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</si>
  <si>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</si>
  <si>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</si>
  <si>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</si>
  <si>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</si>
  <si>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</si>
  <si>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</si>
  <si>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</si>
  <si>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</si>
  <si>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</si>
  <si>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</si>
  <si>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</si>
  <si>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</si>
  <si>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</si>
  <si>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</si>
  <si>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</si>
  <si>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</si>
  <si>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</si>
  <si>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</si>
  <si>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</si>
  <si>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</si>
  <si>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</si>
  <si>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</si>
  <si>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</si>
  <si>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</si>
  <si>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</si>
  <si>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</si>
  <si>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</si>
  <si>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</si>
  <si>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</si>
  <si>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</si>
  <si>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</si>
  <si>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</si>
  <si>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</si>
  <si>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</si>
  <si>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</si>
  <si>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</si>
  <si>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</si>
  <si>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</si>
  <si>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</si>
  <si>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</si>
  <si>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</si>
  <si>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</si>
  <si>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</si>
  <si>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</si>
  <si>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</si>
  <si>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</si>
  <si>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</si>
  <si>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</si>
  <si>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</si>
  <si>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</si>
  <si>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</si>
  <si>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</si>
  <si>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</si>
  <si>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</si>
  <si>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</si>
  <si>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</si>
  <si>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</si>
  <si>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</si>
  <si>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</si>
  <si>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</si>
  <si>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</si>
  <si>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</si>
  <si>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</si>
  <si>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</si>
  <si>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</si>
  <si>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</si>
  <si>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</si>
  <si>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</si>
  <si>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</si>
  <si>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</si>
  <si>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</si>
  <si>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</si>
  <si>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</si>
  <si>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</si>
  <si>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</si>
  <si>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</si>
  <si>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</si>
  <si>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</si>
  <si>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</si>
  <si>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</si>
  <si>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</si>
  <si>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</si>
  <si>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</si>
  <si>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</si>
  <si>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</si>
  <si>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</si>
  <si>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</si>
  <si>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</si>
  <si>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</si>
  <si>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</si>
  <si>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</si>
  <si>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</si>
  <si>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</si>
  <si>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</si>
  <si>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</si>
  <si>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</si>
  <si>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</si>
  <si>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</si>
  <si>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</si>
  <si>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</si>
  <si>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</si>
  <si>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</si>
  <si>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</si>
  <si>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</si>
  <si>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</si>
  <si>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</si>
  <si>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</si>
  <si>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</si>
  <si>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</si>
  <si>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</si>
  <si>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</si>
  <si>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</si>
  <si>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</si>
  <si>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</si>
  <si>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</si>
  <si>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</si>
  <si>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</si>
  <si>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</si>
  <si>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</si>
  <si>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</si>
  <si>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</si>
  <si>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</si>
  <si>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</si>
  <si>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</si>
  <si>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</si>
  <si>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</si>
  <si>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</si>
  <si>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</si>
  <si>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</si>
  <si>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</si>
  <si>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</si>
  <si>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</si>
  <si>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</si>
  <si>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</si>
  <si>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</si>
  <si>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</si>
  <si>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</si>
  <si>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</si>
  <si>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</si>
  <si>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</si>
  <si>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</si>
  <si>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</si>
  <si>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</si>
  <si>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</si>
  <si>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</si>
  <si>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</si>
  <si>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</si>
  <si>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</si>
  <si>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</si>
  <si>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</si>
  <si>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</si>
  <si>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</si>
  <si>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</si>
  <si>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</si>
  <si>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</si>
  <si>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</si>
  <si>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</si>
  <si>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</si>
  <si>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</si>
  <si>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</si>
  <si>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</si>
  <si>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</si>
  <si>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</si>
  <si>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</si>
  <si>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</si>
  <si>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</si>
  <si>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</si>
  <si>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</si>
  <si>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</si>
  <si>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</si>
  <si>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</si>
  <si>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</si>
  <si>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</si>
  <si>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</si>
  <si>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</si>
  <si>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</si>
  <si>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</si>
  <si>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</si>
  <si>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</si>
  <si>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</si>
  <si>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</si>
  <si>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</si>
  <si>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</si>
  <si>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</si>
  <si>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</si>
  <si>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</si>
  <si>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</si>
  <si>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</si>
  <si>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</si>
  <si>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</si>
  <si>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</si>
  <si>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</si>
  <si>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</si>
  <si>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</si>
  <si>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</si>
  <si>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</si>
  <si>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</si>
  <si>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</si>
  <si>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</si>
  <si>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</si>
  <si>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</si>
  <si>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</si>
  <si>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</si>
  <si>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</si>
  <si>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</si>
  <si>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</si>
  <si>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</si>
  <si>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</si>
  <si>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</si>
  <si>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</si>
  <si>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</si>
  <si>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</si>
  <si>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</si>
  <si>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</si>
  <si>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</si>
  <si>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</si>
  <si>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</si>
  <si>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</si>
  <si>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</si>
  <si>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</si>
  <si>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</si>
  <si>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</si>
  <si>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</si>
  <si>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</si>
  <si>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</si>
  <si>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</si>
  <si>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</si>
  <si>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</si>
  <si>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</si>
  <si>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</si>
  <si>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</si>
  <si>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</si>
  <si>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</si>
  <si>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</si>
  <si>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</si>
  <si>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</si>
  <si>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</si>
  <si>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</si>
  <si>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</si>
  <si>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</si>
  <si>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</si>
  <si>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</si>
  <si>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</si>
  <si>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</si>
  <si>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</si>
  <si>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</si>
  <si>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</si>
  <si>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</si>
  <si>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</si>
  <si>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</si>
  <si>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</si>
  <si>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</si>
  <si>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</si>
  <si>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</si>
  <si>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</si>
  <si>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</si>
  <si>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</si>
  <si>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</si>
  <si>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</si>
  <si>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</si>
  <si>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</si>
  <si>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</si>
  <si>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</si>
  <si>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</si>
  <si>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</si>
  <si>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</si>
  <si>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</si>
  <si>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</si>
  <si>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</si>
  <si>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</si>
  <si>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</si>
  <si>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</si>
  <si>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</si>
  <si>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</si>
  <si>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</si>
  <si>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</si>
  <si>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</si>
  <si>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</si>
  <si>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</si>
  <si>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</si>
  <si>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</si>
  <si>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</si>
  <si>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</si>
  <si>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</si>
  <si>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</si>
  <si>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</si>
  <si>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</si>
  <si>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</si>
  <si>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</si>
  <si>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</si>
  <si>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</si>
  <si>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</si>
  <si>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</si>
  <si>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</si>
  <si>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</si>
  <si>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</si>
  <si>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</si>
  <si>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</si>
  <si>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</si>
  <si>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</si>
  <si>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</si>
  <si>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</si>
  <si>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</si>
  <si>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</si>
  <si>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</si>
  <si>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</si>
  <si>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</si>
  <si>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</si>
  <si>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</si>
  <si>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</si>
  <si>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</si>
  <si>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</si>
  <si>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</si>
  <si>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</si>
  <si>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</si>
  <si>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</si>
  <si>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</si>
  <si>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</si>
  <si>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</si>
  <si>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</si>
  <si>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</si>
  <si>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</si>
  <si>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</si>
  <si>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</si>
  <si>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</si>
  <si>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</si>
  <si>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</si>
  <si>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</si>
  <si>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</si>
  <si>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</si>
  <si>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</si>
  <si>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</si>
  <si>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</si>
  <si>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</si>
  <si>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</si>
  <si>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</si>
  <si>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</si>
  <si>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</si>
  <si>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</si>
  <si>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</si>
  <si>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</si>
  <si>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</si>
  <si>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</si>
  <si>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</si>
  <si>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</si>
  <si>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</si>
  <si>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</si>
  <si>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</si>
  <si>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</si>
  <si>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</si>
  <si>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</si>
  <si>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</si>
  <si>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</si>
  <si>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</si>
  <si>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</si>
  <si>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</si>
  <si>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</si>
  <si>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</si>
  <si>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</si>
  <si>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</si>
  <si>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</si>
  <si>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</si>
  <si>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</si>
  <si>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</si>
  <si>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</si>
  <si>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</si>
  <si>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</si>
  <si>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</si>
  <si>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</si>
  <si>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</si>
  <si>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</si>
  <si>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</si>
  <si>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</si>
  <si>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</si>
  <si>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</si>
  <si>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</si>
  <si>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</si>
  <si>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</si>
  <si>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</si>
  <si>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</si>
  <si>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</si>
  <si>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</si>
  <si>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</si>
  <si>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</si>
  <si>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</si>
  <si>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</si>
  <si>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</si>
  <si>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</si>
  <si>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</si>
  <si>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</si>
  <si>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</si>
  <si>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</si>
  <si>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</si>
  <si>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</si>
  <si>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</si>
  <si>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</si>
  <si>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</si>
  <si>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</si>
  <si>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</si>
  <si>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</si>
  <si>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</si>
  <si>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</si>
  <si>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</si>
  <si>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</si>
  <si>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</si>
  <si>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</si>
  <si>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</si>
  <si>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</si>
  <si>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</si>
  <si>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</si>
  <si>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</si>
  <si>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</si>
  <si>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</si>
  <si>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</si>
  <si>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</si>
  <si>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</si>
  <si>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</si>
  <si>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</si>
  <si>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</si>
  <si>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</si>
  <si>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</si>
  <si>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</si>
  <si>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</si>
  <si>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</si>
  <si>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</si>
  <si>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</si>
  <si>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</si>
  <si>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</si>
  <si>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</si>
  <si>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</si>
  <si>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</si>
  <si>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</si>
  <si>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</si>
  <si>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</si>
  <si>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</si>
  <si>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</si>
  <si>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</si>
  <si>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</si>
  <si>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</si>
  <si>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</si>
  <si>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</si>
  <si>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</si>
  <si>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</si>
  <si>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</si>
  <si>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</si>
  <si>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</si>
  <si>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</si>
  <si>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</si>
  <si>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</si>
  <si>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</si>
  <si>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</si>
  <si>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</si>
  <si>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</si>
  <si>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</si>
  <si>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</si>
  <si>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</si>
  <si>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</si>
  <si>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</si>
  <si>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</si>
  <si>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</si>
  <si>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</si>
  <si>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</si>
  <si>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</si>
  <si>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</si>
  <si>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</si>
  <si>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</si>
  <si>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</si>
  <si>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</si>
  <si>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</si>
  <si>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</si>
  <si>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</si>
  <si>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</si>
  <si>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</si>
  <si>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</si>
  <si>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</si>
  <si>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</si>
  <si>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</si>
  <si>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</si>
  <si>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</si>
  <si>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</si>
  <si>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</si>
  <si>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</si>
  <si>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</si>
  <si>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</si>
  <si>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</si>
  <si>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</si>
  <si>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</si>
  <si>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</si>
  <si>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</si>
  <si>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</si>
  <si>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</si>
  <si>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</si>
  <si>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</si>
  <si>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</si>
  <si>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</si>
  <si>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</si>
  <si>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</si>
  <si>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</si>
  <si>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</si>
  <si>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</si>
  <si>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</si>
  <si>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</si>
  <si>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</si>
  <si>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</si>
  <si>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</si>
  <si>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</si>
  <si>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</si>
  <si>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</si>
  <si>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</si>
  <si>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</si>
  <si>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</si>
  <si>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</si>
  <si>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</si>
  <si>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</si>
  <si>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</si>
  <si>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</si>
  <si>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</si>
  <si>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</si>
  <si>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</si>
  <si>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</si>
  <si>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</si>
  <si>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</si>
  <si>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</si>
  <si>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</si>
  <si>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</si>
  <si>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</si>
  <si>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</si>
  <si>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</si>
  <si>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</si>
  <si>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</si>
  <si>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</si>
  <si>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</si>
  <si>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</si>
  <si>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</si>
  <si>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</si>
  <si>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</si>
  <si>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</si>
  <si>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</si>
  <si>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</si>
  <si>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</si>
  <si>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</si>
  <si>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</si>
  <si>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</si>
  <si>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</si>
  <si>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</si>
  <si>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</si>
  <si>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</si>
  <si>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</si>
  <si>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</si>
  <si>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</si>
  <si>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</si>
  <si>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</si>
  <si>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</si>
  <si>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</si>
  <si>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</si>
  <si>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</si>
  <si>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</si>
  <si>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</si>
  <si>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</si>
  <si>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</si>
  <si>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</si>
  <si>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</si>
  <si>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</si>
  <si>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</si>
  <si>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</si>
  <si>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</si>
  <si>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</si>
  <si>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</si>
  <si>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</si>
  <si>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</si>
  <si>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</si>
  <si>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</si>
  <si>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</si>
  <si>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</si>
  <si>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</si>
  <si>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</si>
  <si>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</si>
  <si>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</si>
  <si>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</si>
  <si>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</si>
  <si>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</si>
  <si>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</si>
  <si>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</si>
  <si>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</si>
  <si>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</si>
  <si>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</si>
  <si>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</si>
  <si>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</si>
  <si>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</si>
  <si>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</si>
  <si>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</si>
  <si>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</si>
  <si>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</si>
  <si>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</si>
  <si>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</si>
  <si>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</si>
  <si>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</si>
  <si>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</si>
  <si>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</si>
  <si>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</si>
  <si>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</si>
  <si>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</si>
  <si>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</si>
  <si>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</si>
  <si>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</si>
  <si>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</si>
  <si>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</si>
  <si>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</si>
  <si>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</si>
  <si>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</si>
  <si>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</si>
  <si>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</si>
  <si>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</si>
  <si>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</si>
  <si>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</si>
  <si>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</si>
  <si>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</si>
  <si>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</si>
  <si>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</si>
  <si>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</si>
  <si>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</si>
  <si>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</si>
  <si>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</si>
  <si>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</si>
  <si>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</si>
  <si>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</si>
  <si>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</si>
  <si>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</si>
  <si>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</si>
  <si>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</si>
  <si>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</si>
  <si>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</si>
  <si>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</si>
  <si>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</si>
  <si>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</si>
  <si>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</si>
  <si>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</si>
  <si>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</si>
  <si>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</si>
  <si>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</si>
  <si>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</si>
  <si>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</si>
  <si>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</si>
  <si>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</si>
  <si>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</si>
  <si>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</si>
  <si>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</si>
  <si>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</si>
  <si>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</si>
  <si>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</si>
  <si>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</si>
  <si>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</si>
  <si>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</si>
  <si>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</si>
  <si>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</si>
  <si>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</si>
  <si>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</si>
  <si>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</si>
  <si>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</si>
  <si>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</si>
  <si>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</si>
  <si>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</si>
  <si>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</si>
  <si>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</si>
  <si>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</si>
  <si>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</si>
  <si>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</si>
  <si>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</si>
  <si>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</si>
  <si>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</si>
  <si>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</si>
  <si>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</si>
  <si>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</si>
  <si>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</si>
  <si>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</si>
  <si>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</si>
  <si>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</si>
  <si>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</si>
  <si>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</si>
  <si>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</si>
  <si>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</si>
  <si>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</si>
  <si>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</si>
  <si>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</si>
  <si>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</si>
  <si>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</si>
  <si>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</si>
  <si>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</si>
  <si>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</si>
  <si>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</si>
  <si>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</si>
  <si>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</si>
  <si>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</si>
  <si>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</si>
  <si>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</si>
  <si>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</si>
  <si>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</si>
  <si>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</si>
  <si>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</si>
  <si>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</si>
  <si>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</si>
  <si>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</si>
  <si>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</si>
  <si>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</si>
  <si>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</si>
  <si>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</si>
  <si>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</si>
  <si>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</si>
  <si>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</si>
  <si>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</si>
  <si>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</si>
  <si>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</si>
  <si>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</si>
  <si>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</si>
  <si>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</si>
  <si>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</si>
  <si>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</si>
  <si>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</si>
  <si>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</si>
  <si>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</si>
  <si>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</si>
  <si>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</si>
  <si>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</si>
  <si>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</si>
  <si>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</si>
  <si>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</si>
  <si>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</si>
  <si>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</si>
  <si>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</si>
  <si>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</si>
  <si>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</si>
  <si>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</si>
  <si>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</si>
  <si>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</si>
  <si>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</si>
  <si>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</si>
  <si>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</si>
  <si>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</si>
  <si>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</si>
  <si>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</si>
  <si>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</si>
  <si>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</si>
  <si>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</si>
  <si>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</si>
  <si>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</si>
  <si>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</si>
  <si>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</si>
  <si>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</si>
  <si>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</si>
  <si>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</si>
  <si>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</si>
  <si>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</si>
  <si>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</si>
  <si>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</si>
  <si>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</si>
  <si>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</si>
  <si>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</si>
  <si>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</si>
  <si>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</si>
  <si>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</si>
  <si>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</si>
  <si>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</si>
  <si>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</si>
  <si>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</si>
  <si>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</si>
  <si>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</si>
  <si>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</si>
  <si>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</si>
  <si>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</si>
  <si>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</si>
  <si>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</si>
  <si>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</si>
  <si>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</si>
  <si>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</si>
  <si>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</si>
  <si>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</si>
  <si>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</si>
  <si>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</si>
  <si>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</si>
  <si>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</si>
  <si>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</si>
  <si>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</si>
  <si>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</si>
  <si>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</si>
  <si>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</si>
  <si>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</si>
  <si>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</si>
  <si>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</si>
  <si>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</si>
  <si>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</si>
  <si>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</si>
  <si>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</si>
  <si>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</si>
  <si>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</si>
  <si>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</si>
  <si>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</si>
  <si>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</si>
  <si>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</si>
  <si>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</si>
  <si>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</si>
  <si>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</si>
  <si>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</si>
  <si>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</si>
  <si>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</si>
  <si>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</si>
  <si>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</si>
  <si>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</si>
  <si>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</si>
  <si>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</si>
  <si>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</si>
  <si>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</si>
  <si>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</si>
  <si>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</si>
  <si>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</si>
  <si>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</si>
  <si>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</si>
  <si>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</si>
  <si>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</si>
  <si>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</si>
  <si>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</si>
  <si>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</si>
  <si>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</si>
  <si>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</si>
  <si>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</si>
  <si>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</si>
  <si>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</si>
  <si>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</si>
  <si>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</si>
  <si>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</si>
  <si>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</si>
  <si>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</si>
  <si>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</si>
  <si>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</si>
  <si>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</si>
  <si>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</si>
  <si>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</si>
  <si>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</si>
  <si>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</si>
  <si>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</si>
  <si>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</si>
  <si>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</si>
  <si>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</si>
  <si>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</si>
  <si>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</si>
  <si>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</si>
  <si>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</si>
  <si>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</si>
  <si>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</si>
  <si>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</si>
  <si>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</si>
  <si>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</si>
  <si>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</si>
  <si>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</si>
  <si>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</si>
  <si>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</si>
  <si>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</si>
  <si>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</si>
  <si>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</si>
  <si>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</si>
  <si>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</si>
  <si>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</si>
  <si>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</si>
  <si>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</si>
  <si>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</si>
  <si>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</si>
  <si>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</si>
  <si>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</si>
  <si>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</si>
  <si>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</si>
  <si>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</si>
  <si>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</si>
  <si>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</si>
  <si>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</si>
  <si>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</si>
  <si>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</si>
  <si>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</si>
  <si>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</si>
  <si>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</si>
  <si>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</si>
  <si>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</si>
  <si>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</si>
  <si>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</si>
  <si>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</si>
  <si>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</si>
  <si>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</si>
  <si>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</si>
  <si>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</si>
  <si>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</si>
  <si>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</si>
  <si>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</si>
  <si>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</si>
  <si>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</si>
  <si>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</si>
  <si>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</si>
  <si>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</si>
  <si>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</si>
  <si>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</si>
  <si>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</si>
  <si>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</si>
  <si>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</si>
  <si>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</si>
  <si>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</si>
  <si>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</si>
  <si>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</si>
  <si>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</si>
  <si>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</si>
  <si>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</si>
  <si>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</si>
  <si>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</si>
  <si>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</si>
  <si>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</si>
  <si>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</si>
  <si>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</si>
  <si>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</si>
  <si>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</si>
  <si>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</si>
  <si>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</si>
  <si>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</si>
  <si>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</si>
  <si>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</si>
  <si>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</si>
  <si>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</si>
  <si>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</si>
  <si>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</si>
  <si>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</si>
  <si>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</si>
  <si>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</si>
  <si>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</si>
  <si>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</si>
  <si>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</si>
  <si>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</si>
  <si>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</si>
  <si>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</si>
  <si>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</si>
  <si>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</si>
  <si>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</si>
  <si>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</si>
  <si>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</si>
  <si>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</si>
  <si>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</si>
  <si>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</si>
  <si>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</si>
  <si>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</si>
  <si>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</si>
  <si>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</si>
  <si>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</si>
  <si>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</si>
  <si>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</si>
  <si>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</si>
  <si>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</si>
  <si>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</si>
  <si>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</si>
  <si>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</si>
  <si>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</si>
  <si>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</si>
  <si>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</si>
  <si>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</si>
  <si>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</si>
  <si>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</si>
  <si>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</si>
  <si>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</si>
  <si>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</si>
  <si>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</si>
  <si>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</si>
  <si>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</si>
  <si>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</si>
  <si>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</si>
  <si>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</si>
  <si>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</si>
  <si>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</si>
  <si>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</si>
  <si>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</si>
  <si>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</si>
  <si>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</si>
  <si>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</si>
  <si>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</si>
  <si>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</si>
  <si>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</si>
  <si>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</si>
  <si>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</si>
  <si>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</si>
  <si>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</si>
  <si>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</si>
  <si>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</si>
  <si>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</si>
  <si>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</si>
  <si>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</si>
  <si>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</si>
  <si>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</si>
  <si>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</si>
  <si>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</si>
  <si>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</si>
  <si>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</si>
  <si>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</si>
  <si>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</si>
  <si>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</si>
  <si>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</si>
  <si>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</si>
  <si>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</si>
  <si>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</si>
  <si>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</si>
  <si>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</si>
  <si>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</si>
  <si>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</si>
  <si>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</si>
  <si>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</si>
  <si>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</si>
  <si>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</si>
  <si>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</si>
  <si>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</si>
  <si>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</si>
  <si>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</si>
  <si>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</si>
  <si>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</si>
  <si>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</si>
  <si>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</si>
  <si>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</si>
  <si>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</si>
  <si>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</si>
  <si>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</si>
  <si>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</si>
  <si>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</si>
  <si>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</si>
  <si>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</si>
  <si>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</si>
  <si>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</si>
  <si>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</si>
  <si>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</si>
  <si>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</si>
  <si>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</si>
  <si>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</si>
  <si>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</si>
  <si>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</si>
  <si>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</si>
  <si>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</si>
  <si>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</si>
  <si>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</si>
  <si>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</si>
  <si>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</si>
  <si>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</si>
  <si>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</si>
  <si>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</si>
  <si>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</si>
  <si>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</si>
  <si>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</si>
  <si>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</si>
  <si>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</si>
  <si>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</si>
  <si>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</si>
  <si>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</si>
  <si>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</si>
  <si>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</si>
  <si>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</si>
  <si>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</si>
  <si>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</si>
  <si>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</si>
  <si>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</si>
  <si>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</si>
  <si>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</si>
  <si>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</si>
  <si>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</si>
  <si>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</si>
  <si>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</si>
  <si>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</si>
  <si>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</si>
  <si>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</si>
  <si>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</si>
  <si>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</si>
  <si>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</si>
  <si>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</si>
  <si>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</si>
  <si>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</si>
  <si>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</si>
  <si>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</si>
  <si>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</si>
  <si>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</si>
  <si>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</si>
  <si>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</si>
  <si>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</si>
  <si>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</si>
  <si>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</si>
  <si>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</si>
  <si>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</si>
  <si>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</si>
  <si>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</si>
  <si>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</si>
  <si>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</si>
  <si>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</si>
  <si>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</si>
  <si>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</si>
  <si>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</si>
  <si>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</si>
  <si>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</si>
  <si>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</si>
  <si>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</si>
  <si>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</si>
  <si>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</si>
  <si>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</si>
  <si>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</si>
  <si>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</si>
  <si>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</si>
  <si>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</si>
  <si>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</si>
  <si>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</si>
  <si>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</si>
  <si>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</si>
  <si>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</si>
  <si>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</si>
  <si>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</si>
  <si>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</si>
  <si>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</si>
  <si>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</si>
  <si>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</si>
  <si>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</si>
  <si>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</si>
  <si>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</si>
  <si>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</si>
  <si>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</si>
  <si>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</si>
  <si>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</si>
  <si>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</si>
  <si>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</si>
  <si>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</si>
  <si>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</si>
  <si>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</si>
  <si>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</si>
  <si>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</si>
  <si>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</si>
  <si>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</si>
  <si>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</si>
  <si>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</si>
  <si>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</si>
  <si>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</si>
  <si>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</si>
  <si>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</si>
  <si>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</si>
  <si>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</si>
  <si>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</si>
  <si>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</si>
  <si>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</si>
  <si>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</si>
  <si>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</si>
  <si>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</si>
  <si>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</si>
  <si>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</si>
  <si>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</si>
  <si>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</si>
  <si>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</si>
  <si>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</si>
  <si>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</si>
  <si>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</si>
  <si>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</si>
  <si>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</si>
  <si>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</si>
  <si>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</si>
  <si>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</si>
  <si>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</si>
  <si>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</si>
  <si>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</si>
  <si>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</si>
  <si>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</si>
  <si>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</si>
  <si>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</si>
  <si>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</si>
  <si>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</si>
  <si>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</si>
  <si>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</si>
  <si>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</si>
  <si>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</si>
  <si>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</si>
  <si>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</si>
  <si>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</si>
  <si>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</si>
  <si>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</si>
  <si>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</si>
  <si>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</si>
  <si>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</si>
  <si>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</si>
  <si>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</si>
  <si>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</si>
  <si>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</si>
  <si>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</si>
  <si>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</si>
  <si>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</si>
  <si>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</si>
  <si>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</si>
  <si>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</si>
  <si>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</si>
  <si>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</si>
  <si>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</si>
  <si>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</si>
  <si>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</si>
  <si>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</si>
  <si>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</si>
  <si>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</si>
  <si>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</si>
  <si>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</si>
  <si>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</si>
  <si>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</si>
  <si>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</si>
  <si>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</si>
  <si>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</si>
  <si>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</si>
  <si>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</si>
  <si>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</si>
  <si>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</si>
  <si>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</si>
  <si>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</si>
  <si>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</si>
  <si>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</si>
  <si>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</si>
  <si>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</si>
  <si>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</si>
  <si>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</si>
  <si>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</si>
  <si>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</si>
  <si>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</si>
  <si>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</si>
  <si>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</si>
  <si>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</si>
  <si>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</si>
  <si>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</si>
  <si>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</si>
  <si>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</si>
  <si>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</si>
  <si>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</si>
  <si>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</si>
  <si>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</si>
  <si>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</si>
  <si>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</si>
  <si>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</si>
  <si>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</si>
  <si>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</si>
  <si>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</si>
  <si>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</si>
  <si>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</si>
  <si>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</si>
  <si>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</si>
  <si>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</si>
  <si>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</si>
  <si>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</si>
  <si>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</si>
  <si>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</si>
  <si>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</si>
  <si>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</si>
  <si>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</si>
  <si>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</si>
  <si>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</si>
  <si>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</si>
  <si>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</si>
  <si>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</si>
  <si>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</si>
  <si>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</si>
  <si>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</si>
  <si>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</si>
  <si>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</si>
  <si>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</si>
  <si>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</si>
  <si>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</si>
  <si>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</si>
  <si>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</si>
  <si>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</si>
  <si>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</si>
  <si>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</si>
  <si>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</si>
  <si>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</si>
  <si>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</si>
  <si>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</si>
  <si>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</si>
  <si>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</si>
  <si>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</si>
  <si>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</si>
  <si>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</si>
  <si>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</si>
  <si>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</si>
  <si>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</si>
  <si>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</si>
  <si>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</si>
  <si>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</si>
  <si>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</si>
  <si>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</si>
  <si>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</si>
  <si>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</si>
  <si>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</si>
  <si>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</si>
  <si>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</si>
  <si>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</si>
  <si>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</si>
  <si>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</si>
  <si>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</si>
  <si>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</si>
  <si>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</si>
  <si>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</si>
  <si>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</si>
  <si>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</si>
  <si>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</si>
  <si>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</si>
  <si>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</si>
  <si>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</si>
  <si>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</si>
  <si>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</si>
  <si>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</si>
  <si>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</si>
  <si>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</si>
  <si>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</si>
  <si>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</si>
  <si>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</si>
  <si>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</si>
  <si>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</si>
  <si>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</si>
  <si>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</si>
  <si>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</si>
  <si>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</si>
  <si>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</si>
  <si>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</si>
  <si>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</si>
  <si>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</si>
  <si>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</si>
  <si>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</si>
  <si>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</si>
  <si>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</si>
  <si>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</si>
  <si>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</si>
  <si>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</si>
  <si>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</si>
  <si>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</si>
  <si>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</si>
  <si>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</si>
  <si>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</si>
  <si>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</si>
  <si>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</si>
  <si>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</si>
  <si>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</si>
  <si>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</si>
  <si>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</si>
  <si>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</si>
  <si>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</si>
  <si>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</si>
  <si>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</si>
  <si>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</si>
  <si>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</si>
  <si>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</si>
  <si>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</si>
  <si>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</si>
  <si>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</si>
  <si>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</si>
  <si>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</si>
  <si>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</si>
  <si>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</si>
  <si>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</si>
  <si>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</si>
  <si>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</si>
  <si>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</si>
  <si>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</si>
  <si>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</si>
  <si>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</si>
  <si>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</si>
  <si>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</si>
  <si>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</si>
  <si>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</si>
  <si>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</si>
  <si>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</si>
  <si>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</si>
  <si>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</si>
  <si>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</si>
  <si>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</si>
  <si>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</si>
  <si>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</si>
  <si>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</si>
  <si>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</si>
  <si>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</si>
  <si>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</si>
  <si>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</si>
  <si>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</si>
  <si>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</si>
  <si>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</si>
  <si>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</si>
  <si>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</si>
  <si>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</si>
  <si>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</si>
  <si>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</si>
  <si>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</si>
  <si>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</si>
  <si>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</si>
  <si>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</si>
  <si>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</si>
  <si>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</si>
  <si>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</si>
  <si>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</si>
  <si>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</si>
  <si>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</si>
  <si>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</si>
  <si>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</si>
  <si>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</si>
  <si>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</si>
  <si>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</si>
  <si>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</si>
  <si>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</si>
  <si>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</si>
  <si>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</si>
  <si>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</si>
  <si>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</si>
  <si>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</si>
  <si>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</si>
  <si>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</si>
  <si>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</si>
  <si>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</si>
  <si>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</si>
  <si>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</si>
  <si>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</si>
  <si>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</si>
  <si>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</si>
  <si>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</si>
  <si>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</si>
  <si>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</si>
  <si>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</si>
  <si>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</si>
  <si>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</si>
  <si>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</si>
  <si>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</si>
  <si>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</si>
  <si>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</si>
  <si>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</si>
  <si>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</si>
  <si>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</si>
  <si>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</si>
  <si>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</si>
  <si>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</si>
  <si>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</si>
  <si>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</si>
  <si>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</si>
  <si>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</si>
  <si>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</si>
  <si>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</si>
  <si>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</si>
  <si>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</si>
  <si>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</si>
  <si>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</si>
  <si>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</si>
  <si>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</si>
  <si>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</si>
  <si>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</si>
  <si>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</si>
  <si>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</si>
  <si>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</si>
  <si>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</si>
  <si>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</si>
  <si>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</si>
  <si>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</si>
  <si>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</si>
  <si>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</si>
  <si>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</si>
  <si>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</si>
  <si>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</si>
  <si>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</si>
  <si>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</si>
  <si>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</si>
  <si>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</si>
  <si>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</si>
  <si>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</si>
  <si>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</si>
  <si>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</si>
  <si>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</si>
  <si>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</si>
  <si>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</si>
  <si>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</si>
  <si>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</si>
  <si>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</si>
  <si>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</si>
  <si>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</si>
  <si>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</si>
  <si>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</si>
  <si>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</si>
  <si>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</si>
  <si>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</si>
  <si>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</si>
  <si>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</si>
  <si>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</si>
  <si>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</si>
  <si>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</si>
  <si>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</si>
  <si>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</si>
  <si>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</si>
  <si>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</si>
  <si>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</si>
  <si>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</si>
  <si>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</si>
  <si>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</si>
  <si>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</si>
  <si>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</si>
  <si>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</si>
  <si>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</si>
  <si>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</si>
  <si>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</si>
  <si>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</si>
  <si>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</si>
  <si>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</si>
  <si>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</si>
  <si>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</si>
  <si>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</si>
  <si>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</si>
  <si>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</si>
  <si>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</si>
  <si>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</si>
  <si>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</si>
  <si>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</si>
  <si>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</si>
  <si>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</si>
  <si>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</si>
  <si>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</si>
  <si>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</si>
  <si>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</si>
  <si>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</si>
  <si>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</si>
  <si>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</si>
  <si>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</si>
  <si>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</si>
  <si>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</si>
  <si>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</si>
  <si>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</si>
  <si>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</si>
  <si>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</si>
  <si>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</si>
  <si>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</si>
  <si>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</si>
  <si>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</si>
  <si>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</si>
  <si>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</si>
  <si>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</si>
  <si>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</si>
  <si>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</si>
  <si>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</si>
  <si>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</si>
  <si>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</si>
  <si>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</si>
  <si>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</si>
  <si>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</si>
  <si>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</si>
  <si>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</si>
  <si>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</si>
  <si>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</si>
  <si>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</si>
  <si>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</si>
  <si>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</si>
  <si>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</si>
  <si>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</si>
  <si>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</si>
  <si>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</si>
  <si>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</si>
  <si>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</si>
  <si>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</si>
  <si>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</si>
  <si>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</si>
  <si>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</si>
  <si>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</si>
  <si>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</si>
  <si>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</si>
  <si>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</si>
  <si>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</si>
  <si>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</si>
  <si>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</si>
  <si>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</si>
  <si>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</si>
  <si>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</si>
  <si>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</si>
  <si>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</si>
  <si>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</si>
  <si>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</si>
  <si>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</si>
  <si>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</si>
  <si>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</si>
  <si>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</si>
  <si>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</si>
  <si>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</si>
  <si>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</si>
  <si>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</si>
  <si>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</si>
  <si>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</si>
  <si>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</si>
  <si>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</si>
  <si>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</si>
  <si>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</si>
  <si>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</si>
  <si>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</si>
  <si>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</si>
  <si>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</si>
  <si>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</si>
  <si>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</si>
  <si>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</si>
  <si>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</si>
  <si>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</si>
  <si>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</si>
  <si>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</si>
  <si>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</si>
  <si>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</si>
  <si>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</si>
  <si>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</si>
  <si>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</si>
  <si>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</si>
  <si>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</si>
  <si>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</si>
  <si>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</si>
  <si>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</si>
  <si>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</si>
  <si>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</si>
  <si>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</si>
  <si>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</si>
  <si>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</si>
  <si>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</si>
  <si>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</si>
  <si>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</si>
  <si>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</si>
  <si>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</si>
  <si>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Año</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</si>
  <si>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</si>
  <si>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</si>
  <si>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</si>
  <si>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</si>
  <si>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</si>
  <si>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</si>
  <si>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</si>
  <si>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</si>
  <si>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</si>
  <si>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</si>
  <si>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</si>
  <si>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</si>
  <si>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</si>
  <si>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</si>
  <si>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</si>
  <si>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</si>
  <si>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</si>
  <si>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</si>
  <si>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</si>
  <si>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</si>
  <si>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</si>
  <si>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</si>
  <si>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</si>
  <si>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</si>
  <si>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</si>
  <si>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</si>
  <si>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</si>
  <si>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</si>
  <si>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</si>
  <si>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</si>
  <si>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</si>
  <si>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</si>
  <si>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</si>
  <si>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</si>
  <si>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</si>
  <si>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</si>
  <si>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</si>
  <si>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</si>
  <si>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</si>
  <si>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</si>
  <si>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</si>
  <si>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</si>
  <si>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</si>
  <si>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</si>
  <si>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</si>
  <si>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</si>
  <si>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</si>
  <si>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</si>
  <si>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</si>
  <si>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¿Se ha expedido el acto administrativo que ordena la apertura del proceso de selección o acto administrativo que decreta unilateralmente el gasto con cargo a los recursos asignados?</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</si>
  <si>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</si>
  <si>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</si>
  <si>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</si>
  <si>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</si>
  <si>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</si>
  <si>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</si>
  <si>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</si>
  <si>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</si>
  <si>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</si>
  <si>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</si>
  <si>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</si>
  <si>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</si>
  <si>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</si>
  <si>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</si>
  <si>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</si>
  <si>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</si>
  <si>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</si>
  <si>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</si>
  <si>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</si>
  <si>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</si>
  <si>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</si>
  <si>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</si>
  <si>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</si>
  <si>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</si>
  <si>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</si>
  <si>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</si>
  <si>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</si>
  <si>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</si>
  <si>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</si>
  <si>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</si>
  <si>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</si>
  <si>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</si>
  <si>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</si>
  <si>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</si>
  <si>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</si>
  <si>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</si>
  <si>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</si>
  <si>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</si>
  <si>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</si>
  <si>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</si>
  <si>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</si>
  <si>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</si>
  <si>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</si>
  <si>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</si>
  <si>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</si>
  <si>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</si>
  <si>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</si>
  <si>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</si>
  <si>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</si>
  <si>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</si>
  <si>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</si>
  <si>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</si>
  <si>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</si>
  <si>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</si>
  <si>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</si>
  <si>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</si>
  <si>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</si>
  <si>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</si>
  <si>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</si>
  <si>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</si>
  <si>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</si>
  <si>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</si>
  <si>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</si>
  <si>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</si>
  <si>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</si>
  <si>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</si>
  <si>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</si>
  <si>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</si>
  <si>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</si>
  <si>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</si>
  <si>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</si>
  <si>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</si>
  <si>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</si>
  <si>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</si>
  <si>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Mejorar las vías terciarias en los Municipios de Ciudad Bolivar, Hispania, Betania y Salgar</t>
  </si>
  <si>
    <t>Vía terciaria Mejorada</t>
  </si>
  <si>
    <t>Mejorar vía terciaria</t>
  </si>
  <si>
    <t>Construir Obras de drenaje</t>
  </si>
  <si>
    <t>Instalar Señalización</t>
  </si>
  <si>
    <t>Demolición de estructuras existentes</t>
  </si>
  <si>
    <t>Implementar el paga</t>
  </si>
  <si>
    <t>Implementar plan de manejo de Transito</t>
  </si>
  <si>
    <t>Implementar protocolos de bioseguridad</t>
  </si>
  <si>
    <t>Proveer pago de primas</t>
  </si>
  <si>
    <t>Realizar Georreferenciación víal</t>
  </si>
  <si>
    <t>Realizar la caracterización víal</t>
  </si>
  <si>
    <t>Hacer Interventoría del Proyecto</t>
  </si>
  <si>
    <t>Provisión para actualización de precios (Estimado)</t>
  </si>
  <si>
    <t>MEJORAMIENTO DE VÍAS TERCIARIAS, PARA LA REACTIVACIÓN ECONÓMICA, EN LOS
MUNICIPIOS DE CIUDAD BOLÍVAR, HISPANIA, SALGAR Y BETANIA, EN EL DEPARTAMENTO DE ANTIOQUIA</t>
  </si>
  <si>
    <t>EMPRESA DE DESARROLLO URBANO DE LA CEJA - EMDUCE</t>
  </si>
  <si>
    <t>DEPARTAMENTO DE ANTIOQUIA</t>
  </si>
  <si>
    <t>MUNICIPIO DE CIUDAD BOLIVAR</t>
  </si>
  <si>
    <t>SGR - Asignación para la inversión regional 60% Departamento de Antioquia</t>
  </si>
  <si>
    <t>LILIANA ESCOBAR ORREGO</t>
  </si>
  <si>
    <t xml:space="preserve">GERENTE GENERAL - EMPRESA DE DESARROLLO URBANO DE LA CEJA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</si>
</sst>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5">
    <font>
      <sz val="10"/>
      <color rgb="FF000000"/>
      <name val="Times New Roman"/>
      <charset val="204"/>
    </font>
    <font>
      <sz val="11"/>
      <color theme="1"/>
      <name val="Calibri"/>
      <family val="2"/>
      <scheme val="minor"/>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10"/>
      <color theme="1"/>
      <name val="Century Gothic"/>
      <family val="2"/>
    </font>
    <font>
      <b/>
      <sz val="10"/>
      <color rgb="FF000000"/>
      <name val="Century Gothic"/>
      <family val="2"/>
    </font>
    <font>
      <b/>
      <sz val="10"/>
      <color theme="1"/>
      <name val="Century Gothic"/>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9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8">
    <xf numFmtId="0" fontId="0" fillId="0" borderId="0"/>
    <xf numFmtId="0" fontId="21" fillId="0" borderId="0" applyNumberFormat="0" applyFill="0" applyBorder="0" applyAlignment="0" applyProtection="0"/>
    <xf numFmtId="9" fontId="32" fillId="0" borderId="0" applyFont="0" applyFill="0" applyBorder="0" applyAlignment="0" applyProtection="0"/>
    <xf numFmtId="44" fontId="50"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3" fontId="59" fillId="0" borderId="0" applyFont="0" applyFill="0" applyBorder="0" applyAlignment="0" applyProtection="0"/>
    <xf numFmtId="0" fontId="60" fillId="18" borderId="0" applyNumberFormat="0" applyBorder="0" applyAlignment="0" applyProtection="0"/>
    <xf numFmtId="0" fontId="61" fillId="19" borderId="0" applyNumberFormat="0" applyBorder="0" applyAlignment="0" applyProtection="0"/>
    <xf numFmtId="0" fontId="62" fillId="20" borderId="0" applyNumberFormat="0" applyBorder="0" applyAlignment="0" applyProtection="0"/>
    <xf numFmtId="0" fontId="1" fillId="0" borderId="0"/>
  </cellStyleXfs>
  <cellXfs count="625">
    <xf numFmtId="0" fontId="0" fillId="0" borderId="0" xfId="0"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17" fillId="0" borderId="13" xfId="0" applyFont="1" applyBorder="1" applyAlignment="1">
      <alignment horizontal="left" vertical="top"/>
    </xf>
    <xf numFmtId="0" fontId="0" fillId="0" borderId="13" xfId="0" applyBorder="1" applyAlignment="1">
      <alignment horizontal="left" vertical="top"/>
    </xf>
    <xf numFmtId="0" fontId="2" fillId="0" borderId="13" xfId="0" applyFont="1" applyBorder="1" applyAlignment="1">
      <alignment horizontal="left" vertical="top"/>
    </xf>
    <xf numFmtId="0" fontId="0" fillId="0" borderId="22" xfId="0" applyBorder="1" applyAlignment="1">
      <alignment horizontal="left" vertical="top"/>
    </xf>
    <xf numFmtId="0" fontId="2" fillId="0" borderId="31" xfId="0" applyFont="1" applyBorder="1" applyAlignment="1">
      <alignment horizontal="left" vertical="top"/>
    </xf>
    <xf numFmtId="0" fontId="0" fillId="0" borderId="23" xfId="0" applyBorder="1" applyAlignment="1">
      <alignment horizontal="left" vertical="top"/>
    </xf>
    <xf numFmtId="0" fontId="2" fillId="0" borderId="24" xfId="0" applyFont="1" applyBorder="1" applyAlignment="1">
      <alignment horizontal="left" vertical="top"/>
    </xf>
    <xf numFmtId="0" fontId="0" fillId="0" borderId="26" xfId="0" applyBorder="1" applyAlignment="1">
      <alignment horizontal="left" vertical="top"/>
    </xf>
    <xf numFmtId="0" fontId="2" fillId="0" borderId="32" xfId="0" applyFont="1" applyBorder="1" applyAlignment="1">
      <alignment horizontal="left" vertical="top"/>
    </xf>
    <xf numFmtId="9" fontId="0" fillId="0" borderId="0" xfId="0" applyNumberFormat="1" applyAlignment="1">
      <alignment horizontal="left" vertical="top"/>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5" borderId="13" xfId="0" applyFont="1" applyFill="1" applyBorder="1" applyAlignment="1">
      <alignment vertical="center" wrapText="1"/>
    </xf>
    <xf numFmtId="0" fontId="0" fillId="0" borderId="0" xfId="0" applyAlignment="1">
      <alignment horizontal="left" vertical="center"/>
    </xf>
    <xf numFmtId="0" fontId="9" fillId="2" borderId="9"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9" fillId="7" borderId="19" xfId="0" applyFont="1" applyFill="1" applyBorder="1" applyAlignment="1">
      <alignment vertical="center" wrapText="1"/>
    </xf>
    <xf numFmtId="0" fontId="27" fillId="0" borderId="27" xfId="0" applyFont="1" applyBorder="1" applyAlignment="1">
      <alignment horizontal="center" vertical="center" wrapText="1"/>
    </xf>
    <xf numFmtId="0" fontId="28" fillId="0" borderId="27" xfId="0" applyFont="1" applyBorder="1" applyAlignment="1">
      <alignment horizontal="center" vertical="center"/>
    </xf>
    <xf numFmtId="0" fontId="28" fillId="0" borderId="42" xfId="0" applyFont="1" applyBorder="1" applyAlignment="1">
      <alignment horizontal="center" vertical="center"/>
    </xf>
    <xf numFmtId="0" fontId="28" fillId="0" borderId="38" xfId="0" applyFont="1" applyBorder="1" applyAlignment="1">
      <alignment horizontal="center" vertical="center"/>
    </xf>
    <xf numFmtId="0" fontId="9" fillId="2" borderId="13" xfId="0" applyFont="1" applyFill="1" applyBorder="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9" fillId="0" borderId="13" xfId="0" applyFont="1" applyBorder="1" applyAlignment="1">
      <alignment horizontal="center" vertical="center" wrapText="1"/>
    </xf>
    <xf numFmtId="0" fontId="2" fillId="0" borderId="0" xfId="0" applyFont="1" applyAlignment="1">
      <alignment horizontal="left" vertical="center"/>
    </xf>
    <xf numFmtId="0" fontId="35" fillId="5" borderId="13" xfId="0" applyFont="1" applyFill="1" applyBorder="1" applyAlignment="1">
      <alignment vertical="center" wrapText="1"/>
    </xf>
    <xf numFmtId="9" fontId="41" fillId="8" borderId="13" xfId="0" applyNumberFormat="1" applyFont="1" applyFill="1" applyBorder="1" applyAlignment="1">
      <alignment vertical="center" wrapText="1"/>
    </xf>
    <xf numFmtId="9" fontId="2" fillId="13" borderId="13" xfId="2" applyFont="1" applyFill="1" applyBorder="1" applyAlignment="1">
      <alignment horizontal="left" vertical="center"/>
    </xf>
    <xf numFmtId="9" fontId="2" fillId="11" borderId="13" xfId="2" applyFont="1" applyFill="1" applyBorder="1" applyAlignment="1">
      <alignment horizontal="left" vertical="center"/>
    </xf>
    <xf numFmtId="0" fontId="47" fillId="8" borderId="43" xfId="0" applyFont="1" applyFill="1" applyBorder="1" applyAlignment="1">
      <alignment horizontal="left" vertical="center"/>
    </xf>
    <xf numFmtId="1" fontId="48" fillId="0" borderId="13" xfId="0" applyNumberFormat="1" applyFont="1" applyBorder="1" applyAlignment="1">
      <alignment horizontal="center" vertical="center" shrinkToFit="1"/>
    </xf>
    <xf numFmtId="0" fontId="9" fillId="14" borderId="13" xfId="0" applyFont="1" applyFill="1" applyBorder="1" applyAlignment="1">
      <alignment vertical="center" wrapText="1"/>
    </xf>
    <xf numFmtId="0" fontId="10" fillId="14" borderId="13" xfId="0" applyFont="1" applyFill="1" applyBorder="1" applyAlignment="1">
      <alignment horizontal="center" vertical="center" wrapText="1"/>
    </xf>
    <xf numFmtId="44" fontId="9" fillId="14" borderId="13" xfId="3" applyFont="1" applyFill="1" applyBorder="1" applyAlignment="1">
      <alignment vertical="center" wrapText="1"/>
    </xf>
    <xf numFmtId="166" fontId="10" fillId="0" borderId="13" xfId="0" applyNumberFormat="1" applyFont="1" applyBorder="1" applyAlignment="1">
      <alignment horizontal="center" vertical="center" wrapText="1"/>
    </xf>
    <xf numFmtId="0" fontId="17" fillId="0" borderId="13" xfId="0" applyFont="1" applyBorder="1" applyAlignment="1">
      <alignment horizontal="center" vertical="center"/>
    </xf>
    <xf numFmtId="0" fontId="9" fillId="5" borderId="13" xfId="0" applyFont="1" applyFill="1" applyBorder="1" applyAlignment="1">
      <alignment horizontal="left" vertical="center" wrapText="1"/>
    </xf>
    <xf numFmtId="0" fontId="10" fillId="0" borderId="13" xfId="0" applyFont="1" applyBorder="1" applyAlignment="1">
      <alignment horizontal="center" vertical="center" wrapText="1"/>
    </xf>
    <xf numFmtId="0" fontId="9" fillId="5" borderId="13" xfId="0" applyFont="1" applyFill="1" applyBorder="1" applyAlignment="1">
      <alignment horizontal="center" vertical="center" wrapText="1"/>
    </xf>
    <xf numFmtId="14" fontId="14" fillId="0" borderId="13" xfId="0" applyNumberFormat="1" applyFont="1" applyBorder="1" applyAlignment="1">
      <alignment horizontal="center" vertical="center" wrapText="1"/>
    </xf>
    <xf numFmtId="0" fontId="51" fillId="0" borderId="0" xfId="0" applyFont="1" applyAlignment="1">
      <alignment horizontal="left" vertical="top"/>
    </xf>
    <xf numFmtId="0" fontId="52" fillId="0" borderId="0" xfId="0" applyFont="1" applyAlignment="1">
      <alignment horizontal="left" vertical="top"/>
    </xf>
    <xf numFmtId="0" fontId="53" fillId="0" borderId="0" xfId="0" applyFont="1" applyAlignment="1">
      <alignment horizontal="left" vertical="center"/>
    </xf>
    <xf numFmtId="9" fontId="2" fillId="0" borderId="13" xfId="2" applyFont="1" applyFill="1" applyBorder="1" applyAlignment="1">
      <alignment horizontal="left" vertical="center"/>
    </xf>
    <xf numFmtId="0" fontId="10" fillId="14" borderId="13" xfId="0" applyFont="1" applyFill="1" applyBorder="1" applyAlignment="1">
      <alignment vertical="center" wrapText="1"/>
    </xf>
    <xf numFmtId="0" fontId="38" fillId="5" borderId="13" xfId="0" applyFont="1" applyFill="1" applyBorder="1" applyAlignment="1">
      <alignment horizontal="center" vertical="center" wrapText="1"/>
    </xf>
    <xf numFmtId="9" fontId="40" fillId="0" borderId="13" xfId="0" applyNumberFormat="1" applyFont="1" applyBorder="1" applyAlignment="1">
      <alignment horizontal="right" vertical="center"/>
    </xf>
    <xf numFmtId="165" fontId="42" fillId="8" borderId="13" xfId="1" applyNumberFormat="1" applyFont="1" applyFill="1" applyBorder="1" applyAlignment="1">
      <alignment horizontal="right" vertical="center" wrapText="1"/>
    </xf>
    <xf numFmtId="0" fontId="38" fillId="0" borderId="13" xfId="0" applyFont="1" applyBorder="1" applyAlignment="1">
      <alignment horizontal="center" vertical="center" wrapText="1"/>
    </xf>
    <xf numFmtId="0" fontId="45" fillId="0" borderId="13" xfId="0" applyFont="1" applyBorder="1" applyAlignment="1">
      <alignment vertical="center" wrapText="1"/>
    </xf>
    <xf numFmtId="165" fontId="45" fillId="0" borderId="13" xfId="0" applyNumberFormat="1" applyFont="1" applyBorder="1" applyAlignment="1">
      <alignment vertical="center" wrapText="1"/>
    </xf>
    <xf numFmtId="0" fontId="38" fillId="0" borderId="13" xfId="0" applyFont="1" applyBorder="1" applyAlignment="1">
      <alignment vertical="center" wrapText="1"/>
    </xf>
    <xf numFmtId="165" fontId="38" fillId="0" borderId="13" xfId="0" applyNumberFormat="1" applyFont="1" applyBorder="1" applyAlignment="1">
      <alignment vertical="center" wrapText="1"/>
    </xf>
    <xf numFmtId="0" fontId="0" fillId="0" borderId="18" xfId="0" applyBorder="1" applyAlignment="1">
      <alignment vertical="center"/>
    </xf>
    <xf numFmtId="0" fontId="57" fillId="0" borderId="0" xfId="0" applyFont="1" applyAlignment="1">
      <alignment horizontal="left" vertical="center"/>
    </xf>
    <xf numFmtId="0" fontId="35" fillId="5"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58" fillId="0" borderId="0" xfId="0" applyFont="1" applyAlignment="1">
      <alignment horizontal="left" vertical="top"/>
    </xf>
    <xf numFmtId="0" fontId="58" fillId="0" borderId="13" xfId="0" applyFont="1" applyBorder="1" applyAlignment="1">
      <alignment horizontal="left" vertical="top"/>
    </xf>
    <xf numFmtId="0" fontId="2" fillId="22" borderId="13" xfId="0" applyFont="1" applyFill="1" applyBorder="1" applyAlignment="1">
      <alignment horizontal="left" vertical="top"/>
    </xf>
    <xf numFmtId="0" fontId="2" fillId="0" borderId="13" xfId="0" applyFont="1" applyBorder="1" applyAlignment="1">
      <alignment horizontal="left" vertical="top" wrapText="1"/>
    </xf>
    <xf numFmtId="0" fontId="2" fillId="25" borderId="13" xfId="0" applyFont="1" applyFill="1" applyBorder="1" applyAlignment="1">
      <alignment horizontal="left" vertical="top"/>
    </xf>
    <xf numFmtId="0" fontId="2" fillId="16" borderId="13" xfId="0" applyFont="1" applyFill="1" applyBorder="1" applyAlignment="1">
      <alignment horizontal="left" vertical="top" wrapText="1"/>
    </xf>
    <xf numFmtId="0" fontId="2" fillId="26" borderId="13" xfId="0" applyFont="1" applyFill="1" applyBorder="1" applyAlignment="1">
      <alignment horizontal="left" vertical="top" wrapText="1"/>
    </xf>
    <xf numFmtId="0" fontId="2" fillId="10" borderId="13" xfId="0" applyFont="1" applyFill="1" applyBorder="1" applyAlignment="1">
      <alignment horizontal="left" vertical="top" wrapText="1"/>
    </xf>
    <xf numFmtId="0" fontId="2" fillId="27" borderId="13" xfId="0" applyFont="1" applyFill="1" applyBorder="1" applyAlignment="1">
      <alignment horizontal="left" vertical="top" wrapText="1"/>
    </xf>
    <xf numFmtId="0" fontId="2" fillId="0" borderId="13" xfId="0" applyFont="1" applyBorder="1" applyAlignment="1">
      <alignment vertical="top" wrapText="1"/>
    </xf>
    <xf numFmtId="0" fontId="78" fillId="28" borderId="29" xfId="0" applyFont="1" applyFill="1" applyBorder="1" applyAlignment="1">
      <alignment horizontal="center" vertical="center" wrapText="1"/>
    </xf>
    <xf numFmtId="0" fontId="79" fillId="0" borderId="43" xfId="0" applyFont="1" applyBorder="1" applyAlignment="1">
      <alignment horizontal="left" vertical="center" wrapText="1"/>
    </xf>
    <xf numFmtId="0" fontId="79" fillId="0" borderId="49" xfId="0" applyFont="1" applyBorder="1" applyAlignment="1">
      <alignment horizontal="justify" vertical="center" wrapText="1"/>
    </xf>
    <xf numFmtId="0" fontId="81" fillId="0" borderId="49" xfId="0" applyFont="1" applyBorder="1" applyAlignment="1">
      <alignment horizontal="justify" vertical="center" wrapText="1"/>
    </xf>
    <xf numFmtId="0" fontId="79" fillId="0" borderId="51" xfId="0" applyFont="1" applyBorder="1" applyAlignment="1">
      <alignment vertical="center" wrapText="1"/>
    </xf>
    <xf numFmtId="0" fontId="79" fillId="0" borderId="19" xfId="0" applyFont="1" applyBorder="1" applyAlignment="1">
      <alignment vertical="center" wrapText="1"/>
    </xf>
    <xf numFmtId="0" fontId="79" fillId="0" borderId="19" xfId="0" applyFont="1" applyBorder="1" applyAlignment="1">
      <alignment horizontal="justify" vertical="center" wrapText="1"/>
    </xf>
    <xf numFmtId="0" fontId="79" fillId="0" borderId="29" xfId="0" applyFont="1" applyBorder="1" applyAlignment="1">
      <alignment horizontal="justify" vertical="center" wrapText="1"/>
    </xf>
    <xf numFmtId="0" fontId="79" fillId="7" borderId="49" xfId="0" applyFont="1" applyFill="1" applyBorder="1" applyAlignment="1">
      <alignment horizontal="justify" vertical="center" wrapText="1"/>
    </xf>
    <xf numFmtId="0" fontId="78" fillId="29" borderId="29" xfId="0" applyFont="1" applyFill="1" applyBorder="1" applyAlignment="1">
      <alignment horizontal="center" vertical="center" wrapText="1"/>
    </xf>
    <xf numFmtId="0" fontId="79" fillId="15" borderId="19" xfId="0" applyFont="1" applyFill="1" applyBorder="1" applyAlignment="1">
      <alignment vertical="center" wrapText="1"/>
    </xf>
    <xf numFmtId="0" fontId="79" fillId="15" borderId="49" xfId="0" applyFont="1" applyFill="1" applyBorder="1" applyAlignment="1">
      <alignment horizontal="justify" vertical="center" wrapText="1"/>
    </xf>
    <xf numFmtId="0" fontId="83" fillId="15" borderId="49" xfId="0" applyFont="1" applyFill="1" applyBorder="1" applyAlignment="1">
      <alignment horizontal="justify" vertical="center" wrapText="1"/>
    </xf>
    <xf numFmtId="0" fontId="84" fillId="15" borderId="19" xfId="0" applyFont="1" applyFill="1" applyBorder="1" applyAlignment="1">
      <alignment vertical="center" wrapText="1"/>
    </xf>
    <xf numFmtId="0" fontId="86" fillId="0" borderId="19" xfId="0" applyFont="1" applyBorder="1" applyAlignment="1">
      <alignment vertical="center" wrapText="1"/>
    </xf>
    <xf numFmtId="0" fontId="81" fillId="30" borderId="49" xfId="0" applyFont="1" applyFill="1" applyBorder="1" applyAlignment="1">
      <alignment horizontal="justify" vertical="center" wrapText="1"/>
    </xf>
    <xf numFmtId="0" fontId="79" fillId="30" borderId="49" xfId="0" applyFont="1" applyFill="1" applyBorder="1" applyAlignment="1">
      <alignment horizontal="justify" vertical="center" wrapText="1"/>
    </xf>
    <xf numFmtId="0" fontId="87" fillId="30" borderId="19" xfId="0" applyFont="1" applyFill="1" applyBorder="1" applyAlignment="1">
      <alignment vertical="center" wrapText="1"/>
    </xf>
    <xf numFmtId="0" fontId="86" fillId="15" borderId="49" xfId="0" applyFont="1" applyFill="1" applyBorder="1" applyAlignment="1">
      <alignment horizontal="justify" vertical="center" wrapText="1"/>
    </xf>
    <xf numFmtId="0" fontId="2" fillId="0" borderId="0" xfId="0" applyFont="1" applyAlignment="1">
      <alignment horizontal="left" vertical="top" wrapText="1"/>
    </xf>
    <xf numFmtId="0" fontId="60" fillId="18" borderId="0" xfId="14" applyBorder="1" applyAlignment="1">
      <alignment horizontal="left" vertical="top"/>
    </xf>
    <xf numFmtId="0" fontId="61" fillId="19" borderId="0" xfId="15" applyBorder="1" applyAlignment="1">
      <alignment horizontal="left" vertical="top"/>
    </xf>
    <xf numFmtId="0" fontId="62" fillId="20" borderId="0" xfId="16" applyBorder="1" applyAlignment="1">
      <alignment horizontal="left" vertical="top"/>
    </xf>
    <xf numFmtId="0" fontId="92" fillId="0" borderId="0" xfId="0" applyFont="1" applyAlignment="1">
      <alignment horizontal="left" vertical="center"/>
    </xf>
    <xf numFmtId="0" fontId="102" fillId="6" borderId="13" xfId="0" applyFont="1" applyFill="1" applyBorder="1" applyAlignment="1">
      <alignment horizontal="left" vertical="center" wrapText="1"/>
    </xf>
    <xf numFmtId="0" fontId="102" fillId="0" borderId="13" xfId="0" applyFont="1" applyBorder="1" applyAlignment="1">
      <alignment horizontal="center" vertical="center" wrapText="1"/>
    </xf>
    <xf numFmtId="0" fontId="115" fillId="0" borderId="0" xfId="0" applyFont="1" applyAlignment="1">
      <alignment vertical="center" wrapText="1"/>
    </xf>
    <xf numFmtId="0" fontId="115" fillId="0" borderId="0" xfId="0" applyFont="1" applyAlignment="1">
      <alignment horizontal="center" vertical="center" wrapText="1"/>
    </xf>
    <xf numFmtId="0" fontId="102" fillId="22" borderId="13" xfId="0" applyFont="1" applyFill="1" applyBorder="1" applyAlignment="1">
      <alignment horizontal="center" vertical="center" wrapText="1"/>
    </xf>
    <xf numFmtId="0" fontId="102" fillId="22" borderId="23" xfId="0" applyFont="1" applyFill="1" applyBorder="1" applyAlignment="1">
      <alignment horizontal="center" vertical="center" wrapText="1"/>
    </xf>
    <xf numFmtId="166" fontId="102" fillId="22" borderId="13" xfId="0" applyNumberFormat="1" applyFont="1" applyFill="1" applyBorder="1" applyAlignment="1">
      <alignment horizontal="center" vertical="center" wrapText="1"/>
    </xf>
    <xf numFmtId="0" fontId="103" fillId="14" borderId="23" xfId="0" applyFont="1" applyFill="1" applyBorder="1" applyAlignment="1">
      <alignment horizontal="center" vertical="center" wrapText="1"/>
    </xf>
    <xf numFmtId="44" fontId="103" fillId="0" borderId="13" xfId="3" applyFont="1" applyFill="1" applyBorder="1" applyAlignment="1">
      <alignment vertical="center" wrapText="1"/>
    </xf>
    <xf numFmtId="170" fontId="103" fillId="0" borderId="13" xfId="0" applyNumberFormat="1" applyFont="1" applyBorder="1" applyAlignment="1">
      <alignment vertical="center" wrapText="1"/>
    </xf>
    <xf numFmtId="166" fontId="103" fillId="0" borderId="13" xfId="0" applyNumberFormat="1" applyFont="1" applyBorder="1" applyAlignment="1">
      <alignment vertical="center" wrapText="1"/>
    </xf>
    <xf numFmtId="0" fontId="91" fillId="0" borderId="0" xfId="0" applyFont="1" applyAlignment="1">
      <alignment horizontal="left" vertical="center"/>
    </xf>
    <xf numFmtId="0" fontId="102" fillId="6" borderId="13" xfId="0" applyFont="1" applyFill="1" applyBorder="1" applyAlignment="1">
      <alignment horizontal="center" vertical="center" wrapText="1"/>
    </xf>
    <xf numFmtId="0" fontId="92" fillId="0" borderId="0" xfId="0" applyFont="1" applyAlignment="1">
      <alignment vertical="center"/>
    </xf>
    <xf numFmtId="0" fontId="95" fillId="0" borderId="0" xfId="0" applyFont="1" applyAlignment="1">
      <alignment horizontal="center" vertical="center" wrapText="1"/>
    </xf>
    <xf numFmtId="0" fontId="110" fillId="0" borderId="81" xfId="0" applyFont="1" applyBorder="1" applyAlignment="1">
      <alignment vertical="center" wrapText="1"/>
    </xf>
    <xf numFmtId="0" fontId="92" fillId="0" borderId="13" xfId="0" applyFont="1" applyBorder="1" applyAlignment="1">
      <alignment horizontal="center" vertical="center"/>
    </xf>
    <xf numFmtId="0" fontId="102" fillId="14" borderId="13" xfId="0" applyFont="1" applyFill="1" applyBorder="1" applyAlignment="1">
      <alignment horizontal="center" vertical="center" wrapText="1"/>
    </xf>
    <xf numFmtId="0" fontId="102" fillId="14" borderId="13" xfId="0" applyFont="1" applyFill="1" applyBorder="1" applyAlignment="1">
      <alignment vertical="center" wrapText="1"/>
    </xf>
    <xf numFmtId="170" fontId="103" fillId="0" borderId="23" xfId="3" applyNumberFormat="1" applyFont="1" applyFill="1" applyBorder="1" applyAlignment="1">
      <alignment vertical="center" wrapText="1"/>
    </xf>
    <xf numFmtId="0" fontId="102" fillId="0" borderId="0" xfId="0" applyFont="1" applyAlignment="1">
      <alignment horizontal="left" vertical="top" wrapText="1"/>
    </xf>
    <xf numFmtId="0" fontId="112" fillId="0" borderId="73" xfId="8" applyFont="1" applyBorder="1" applyAlignment="1">
      <alignment horizontal="center" vertical="center" wrapText="1"/>
    </xf>
    <xf numFmtId="0" fontId="112" fillId="0" borderId="73" xfId="8" applyFont="1" applyBorder="1" applyAlignment="1">
      <alignment horizontal="center" vertical="center"/>
    </xf>
    <xf numFmtId="0" fontId="112" fillId="0" borderId="49" xfId="8" applyFont="1" applyBorder="1" applyAlignment="1">
      <alignment horizontal="center" vertical="center"/>
    </xf>
    <xf numFmtId="0" fontId="107" fillId="7" borderId="22" xfId="0" applyFont="1" applyFill="1" applyBorder="1" applyAlignment="1">
      <alignment horizontal="left" vertical="center"/>
    </xf>
    <xf numFmtId="1" fontId="106" fillId="0" borderId="52" xfId="0" applyNumberFormat="1" applyFont="1" applyBorder="1" applyAlignment="1">
      <alignment horizontal="center" vertical="center"/>
    </xf>
    <xf numFmtId="0" fontId="107" fillId="7" borderId="52" xfId="0" applyFont="1" applyFill="1" applyBorder="1" applyAlignment="1">
      <alignment horizontal="left" vertical="center" wrapText="1"/>
    </xf>
    <xf numFmtId="0" fontId="107" fillId="7" borderId="23" xfId="0" applyFont="1" applyFill="1" applyBorder="1" applyAlignment="1">
      <alignment horizontal="left" vertical="center" wrapText="1"/>
    </xf>
    <xf numFmtId="14" fontId="106" fillId="0" borderId="13" xfId="0" applyNumberFormat="1" applyFont="1" applyBorder="1" applyAlignment="1">
      <alignment vertical="center"/>
    </xf>
    <xf numFmtId="0" fontId="107" fillId="7" borderId="13" xfId="0" applyFont="1" applyFill="1" applyBorder="1" applyAlignment="1">
      <alignment horizontal="left" vertical="center" wrapText="1"/>
    </xf>
    <xf numFmtId="0" fontId="107" fillId="7" borderId="23" xfId="0" applyFont="1" applyFill="1" applyBorder="1" applyAlignment="1">
      <alignment vertical="center" wrapText="1"/>
    </xf>
    <xf numFmtId="0" fontId="107" fillId="7" borderId="13" xfId="0" applyFont="1" applyFill="1" applyBorder="1" applyAlignment="1">
      <alignment horizontal="left" vertical="center"/>
    </xf>
    <xf numFmtId="0" fontId="106" fillId="0" borderId="13" xfId="0" applyFont="1" applyBorder="1" applyAlignment="1">
      <alignment horizontal="center" vertical="center"/>
    </xf>
    <xf numFmtId="0" fontId="124" fillId="7" borderId="13" xfId="0" applyFont="1" applyFill="1" applyBorder="1" applyAlignment="1">
      <alignment horizontal="left" vertical="center"/>
    </xf>
    <xf numFmtId="0" fontId="106" fillId="0" borderId="24" xfId="0" applyFont="1" applyBorder="1" applyAlignment="1">
      <alignment horizontal="center" vertical="center"/>
    </xf>
    <xf numFmtId="0" fontId="125" fillId="0" borderId="0" xfId="0" applyFont="1" applyAlignment="1">
      <alignment horizontal="left" vertical="center" wrapText="1"/>
    </xf>
    <xf numFmtId="0" fontId="107" fillId="12" borderId="24" xfId="0" applyFont="1" applyFill="1" applyBorder="1" applyAlignment="1">
      <alignment horizontal="center" vertical="center" wrapText="1"/>
    </xf>
    <xf numFmtId="0" fontId="92" fillId="0" borderId="13" xfId="0" applyFont="1" applyBorder="1" applyAlignment="1">
      <alignment vertical="center"/>
    </xf>
    <xf numFmtId="0" fontId="107" fillId="0" borderId="0" xfId="0" applyFont="1" applyAlignment="1">
      <alignment horizontal="center" vertical="center"/>
    </xf>
    <xf numFmtId="0" fontId="107" fillId="0" borderId="0" xfId="0" applyFont="1" applyAlignment="1">
      <alignment vertical="center"/>
    </xf>
    <xf numFmtId="0" fontId="92" fillId="0" borderId="0" xfId="0" applyFont="1" applyAlignment="1">
      <alignment horizontal="center" vertical="center"/>
    </xf>
    <xf numFmtId="0" fontId="107" fillId="0" borderId="0" xfId="0" applyFont="1" applyAlignment="1">
      <alignment horizontal="left" vertical="center"/>
    </xf>
    <xf numFmtId="169" fontId="92" fillId="0" borderId="0" xfId="0" applyNumberFormat="1" applyFont="1" applyAlignment="1">
      <alignment horizontal="center" vertical="center"/>
    </xf>
    <xf numFmtId="169" fontId="92" fillId="0" borderId="0" xfId="3" applyNumberFormat="1" applyFont="1" applyFill="1" applyBorder="1" applyAlignment="1">
      <alignment horizontal="center" vertical="center"/>
    </xf>
    <xf numFmtId="9" fontId="92" fillId="0" borderId="0" xfId="2" applyFont="1" applyFill="1" applyBorder="1" applyAlignment="1">
      <alignment horizontal="center" vertical="center"/>
    </xf>
    <xf numFmtId="0" fontId="107" fillId="12" borderId="68" xfId="0" applyFont="1" applyFill="1" applyBorder="1" applyAlignment="1">
      <alignment horizontal="center" vertical="center"/>
    </xf>
    <xf numFmtId="0" fontId="107" fillId="12" borderId="38" xfId="0" applyFont="1" applyFill="1" applyBorder="1" applyAlignment="1">
      <alignment horizontal="center" vertical="center"/>
    </xf>
    <xf numFmtId="0" fontId="107" fillId="12" borderId="38" xfId="0" applyFont="1" applyFill="1" applyBorder="1" applyAlignment="1">
      <alignment horizontal="center" vertical="center" wrapText="1"/>
    </xf>
    <xf numFmtId="0" fontId="107" fillId="12" borderId="69" xfId="0" applyFont="1" applyFill="1" applyBorder="1" applyAlignment="1">
      <alignment horizontal="center" vertical="center" wrapText="1"/>
    </xf>
    <xf numFmtId="0" fontId="92" fillId="0" borderId="23" xfId="0" quotePrefix="1" applyFont="1" applyBorder="1" applyAlignment="1">
      <alignment horizontal="left" vertical="center" wrapText="1"/>
    </xf>
    <xf numFmtId="171" fontId="92" fillId="0" borderId="13" xfId="3" applyNumberFormat="1" applyFont="1" applyBorder="1" applyAlignment="1">
      <alignment vertical="center"/>
    </xf>
    <xf numFmtId="171" fontId="92" fillId="0" borderId="13" xfId="0" applyNumberFormat="1" applyFont="1" applyBorder="1" applyAlignment="1">
      <alignment vertical="center"/>
    </xf>
    <xf numFmtId="171" fontId="92" fillId="0" borderId="24" xfId="13" applyNumberFormat="1" applyFont="1" applyBorder="1" applyAlignment="1">
      <alignment vertical="center"/>
    </xf>
    <xf numFmtId="171" fontId="127" fillId="0" borderId="13" xfId="13" applyNumberFormat="1" applyFont="1" applyBorder="1" applyAlignment="1">
      <alignment vertical="center"/>
    </xf>
    <xf numFmtId="0" fontId="92" fillId="0" borderId="58" xfId="0" applyFont="1" applyBorder="1" applyAlignment="1">
      <alignment vertical="center"/>
    </xf>
    <xf numFmtId="0" fontId="92" fillId="0" borderId="73" xfId="0" applyFont="1" applyBorder="1" applyAlignment="1">
      <alignment vertical="center"/>
    </xf>
    <xf numFmtId="0" fontId="92" fillId="0" borderId="49" xfId="0" applyFont="1" applyBorder="1" applyAlignment="1">
      <alignment vertical="center"/>
    </xf>
    <xf numFmtId="0" fontId="119" fillId="0" borderId="0" xfId="0" applyFont="1" applyAlignment="1">
      <alignment vertical="center" wrapText="1"/>
    </xf>
    <xf numFmtId="0" fontId="130" fillId="0" borderId="0" xfId="0" applyFont="1" applyAlignment="1">
      <alignment vertical="center"/>
    </xf>
    <xf numFmtId="0" fontId="131" fillId="0" borderId="0" xfId="1" applyFont="1" applyAlignment="1">
      <alignment vertical="center"/>
    </xf>
    <xf numFmtId="0" fontId="107" fillId="12" borderId="13" xfId="0" applyFont="1" applyFill="1" applyBorder="1" applyAlignment="1">
      <alignment horizontal="center" vertical="center" wrapText="1"/>
    </xf>
    <xf numFmtId="0" fontId="107" fillId="12" borderId="13" xfId="0" applyFont="1" applyFill="1" applyBorder="1" applyAlignment="1">
      <alignment horizontal="center" vertical="center"/>
    </xf>
    <xf numFmtId="0" fontId="132" fillId="0" borderId="13" xfId="0" applyFont="1" applyBorder="1" applyAlignment="1">
      <alignment horizontal="left" vertical="center" wrapText="1" indent="4"/>
    </xf>
    <xf numFmtId="170" fontId="132" fillId="0" borderId="13" xfId="0" applyNumberFormat="1" applyFont="1" applyBorder="1" applyAlignment="1">
      <alignment vertical="center"/>
    </xf>
    <xf numFmtId="170" fontId="132" fillId="0" borderId="24" xfId="0" applyNumberFormat="1" applyFont="1" applyBorder="1" applyAlignment="1">
      <alignment vertical="center"/>
    </xf>
    <xf numFmtId="169" fontId="133" fillId="0" borderId="54" xfId="13" applyNumberFormat="1" applyFont="1" applyBorder="1" applyAlignment="1">
      <alignment vertical="center"/>
    </xf>
    <xf numFmtId="169" fontId="134" fillId="0" borderId="55" xfId="0" applyNumberFormat="1" applyFont="1" applyBorder="1" applyAlignment="1">
      <alignment vertical="center"/>
    </xf>
    <xf numFmtId="0" fontId="88" fillId="31" borderId="22" xfId="0" applyFont="1" applyFill="1" applyBorder="1" applyAlignment="1">
      <alignment horizontal="center" vertical="center" wrapText="1"/>
    </xf>
    <xf numFmtId="0" fontId="88" fillId="31" borderId="52" xfId="0" applyFont="1" applyFill="1" applyBorder="1" applyAlignment="1">
      <alignment horizontal="center" vertical="center" wrapText="1"/>
    </xf>
    <xf numFmtId="0" fontId="88" fillId="31" borderId="31" xfId="0" applyFont="1" applyFill="1" applyBorder="1" applyAlignment="1">
      <alignment horizontal="center" vertical="center" wrapText="1"/>
    </xf>
    <xf numFmtId="0" fontId="95" fillId="0" borderId="74" xfId="0" applyFont="1" applyBorder="1" applyAlignment="1">
      <alignment horizontal="center" vertical="center" wrapText="1"/>
    </xf>
    <xf numFmtId="0" fontId="95" fillId="0" borderId="0" xfId="0" applyFont="1" applyAlignment="1">
      <alignment horizontal="center" vertical="center" wrapText="1"/>
    </xf>
    <xf numFmtId="0" fontId="95" fillId="0" borderId="84" xfId="0" applyFont="1" applyBorder="1" applyAlignment="1">
      <alignment horizontal="center" vertical="center" wrapText="1"/>
    </xf>
    <xf numFmtId="0" fontId="108" fillId="6" borderId="23" xfId="0" applyFont="1" applyFill="1" applyBorder="1" applyAlignment="1">
      <alignment horizontal="center" vertical="center"/>
    </xf>
    <xf numFmtId="0" fontId="108" fillId="6" borderId="13" xfId="0" applyFont="1" applyFill="1" applyBorder="1" applyAlignment="1">
      <alignment horizontal="center" vertical="center"/>
    </xf>
    <xf numFmtId="0" fontId="102" fillId="6" borderId="13" xfId="0" applyFont="1" applyFill="1" applyBorder="1" applyAlignment="1">
      <alignment horizontal="center" vertical="center" wrapText="1"/>
    </xf>
    <xf numFmtId="0" fontId="102" fillId="6" borderId="24" xfId="0" applyFont="1" applyFill="1" applyBorder="1" applyAlignment="1">
      <alignment horizontal="center" vertical="center" wrapText="1"/>
    </xf>
    <xf numFmtId="0" fontId="102" fillId="0" borderId="85" xfId="0" applyFont="1" applyBorder="1" applyAlignment="1">
      <alignment horizontal="center" vertical="center" wrapText="1"/>
    </xf>
    <xf numFmtId="0" fontId="102" fillId="0" borderId="42" xfId="0" applyFont="1" applyBorder="1" applyAlignment="1">
      <alignment horizontal="center" vertical="center" wrapText="1"/>
    </xf>
    <xf numFmtId="0" fontId="103" fillId="0" borderId="42" xfId="0" applyFont="1" applyBorder="1" applyAlignment="1">
      <alignment horizontal="center" vertical="center" wrapText="1"/>
    </xf>
    <xf numFmtId="0" fontId="109" fillId="0" borderId="42" xfId="0" applyFont="1" applyBorder="1" applyAlignment="1">
      <alignment vertical="center" wrapText="1"/>
    </xf>
    <xf numFmtId="0" fontId="109" fillId="0" borderId="86" xfId="0" applyFont="1" applyBorder="1" applyAlignment="1">
      <alignment vertical="center" wrapText="1"/>
    </xf>
    <xf numFmtId="0" fontId="102" fillId="0" borderId="23" xfId="0" applyFont="1" applyBorder="1" applyAlignment="1">
      <alignment horizontal="center" vertical="center" wrapText="1"/>
    </xf>
    <xf numFmtId="0" fontId="102" fillId="0" borderId="13" xfId="0" applyFont="1" applyBorder="1" applyAlignment="1">
      <alignment horizontal="center" vertical="center" wrapText="1"/>
    </xf>
    <xf numFmtId="0" fontId="103" fillId="0" borderId="38" xfId="0" applyFont="1" applyBorder="1" applyAlignment="1">
      <alignment horizontal="center" vertical="center" wrapText="1"/>
    </xf>
    <xf numFmtId="0" fontId="109" fillId="0" borderId="38" xfId="0" applyFont="1" applyBorder="1" applyAlignment="1">
      <alignment vertical="center" wrapText="1"/>
    </xf>
    <xf numFmtId="0" fontId="109" fillId="0" borderId="69" xfId="0" applyFont="1" applyBorder="1" applyAlignment="1">
      <alignment vertical="center" wrapText="1"/>
    </xf>
    <xf numFmtId="0" fontId="103" fillId="0" borderId="13" xfId="0" applyFont="1" applyBorder="1" applyAlignment="1">
      <alignment horizontal="center" vertical="center" wrapText="1"/>
    </xf>
    <xf numFmtId="0" fontId="109" fillId="0" borderId="13" xfId="0" applyFont="1" applyBorder="1" applyAlignment="1">
      <alignment vertical="center" wrapText="1"/>
    </xf>
    <xf numFmtId="0" fontId="109" fillId="0" borderId="24" xfId="0" applyFont="1" applyBorder="1" applyAlignment="1">
      <alignment vertical="center" wrapText="1"/>
    </xf>
    <xf numFmtId="0" fontId="102" fillId="0" borderId="26" xfId="0" applyFont="1" applyBorder="1" applyAlignment="1">
      <alignment horizontal="center" vertical="center" wrapText="1"/>
    </xf>
    <xf numFmtId="0" fontId="102" fillId="0" borderId="27" xfId="0" applyFont="1" applyBorder="1" applyAlignment="1">
      <alignment horizontal="center" vertical="center" wrapText="1"/>
    </xf>
    <xf numFmtId="0" fontId="103" fillId="0" borderId="27" xfId="0" applyFont="1" applyBorder="1" applyAlignment="1">
      <alignment horizontal="center" vertical="center" wrapText="1"/>
    </xf>
    <xf numFmtId="0" fontId="109" fillId="0" borderId="27" xfId="0" applyFont="1" applyBorder="1" applyAlignment="1">
      <alignment vertical="center" wrapText="1"/>
    </xf>
    <xf numFmtId="0" fontId="109" fillId="0" borderId="32" xfId="0" applyFont="1" applyBorder="1" applyAlignment="1">
      <alignment vertical="center" wrapText="1"/>
    </xf>
    <xf numFmtId="0" fontId="92" fillId="0" borderId="62" xfId="0" applyFont="1" applyBorder="1" applyAlignment="1">
      <alignment horizontal="center" vertical="center"/>
    </xf>
    <xf numFmtId="0" fontId="92" fillId="0" borderId="17" xfId="0" applyFont="1" applyBorder="1" applyAlignment="1">
      <alignment horizontal="center" vertical="center"/>
    </xf>
    <xf numFmtId="0" fontId="92" fillId="0" borderId="63" xfId="0" applyFont="1" applyBorder="1" applyAlignment="1">
      <alignment horizontal="center" vertical="center"/>
    </xf>
    <xf numFmtId="0" fontId="117" fillId="22" borderId="23" xfId="0" applyFont="1" applyFill="1" applyBorder="1" applyAlignment="1">
      <alignment horizontal="center" vertical="center" wrapText="1"/>
    </xf>
    <xf numFmtId="0" fontId="117" fillId="22" borderId="13" xfId="0" applyFont="1" applyFill="1" applyBorder="1" applyAlignment="1">
      <alignment horizontal="center" vertical="center" wrapText="1"/>
    </xf>
    <xf numFmtId="0" fontId="118" fillId="17" borderId="15" xfId="0" applyFont="1" applyFill="1" applyBorder="1" applyAlignment="1">
      <alignment horizontal="center" vertical="center" wrapText="1"/>
    </xf>
    <xf numFmtId="0" fontId="118" fillId="17" borderId="17" xfId="0" applyFont="1" applyFill="1" applyBorder="1" applyAlignment="1">
      <alignment horizontal="center" vertical="center" wrapText="1"/>
    </xf>
    <xf numFmtId="0" fontId="118" fillId="17" borderId="63" xfId="0" applyFont="1" applyFill="1" applyBorder="1" applyAlignment="1">
      <alignment horizontal="center"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92" fillId="0" borderId="62" xfId="0" applyFont="1" applyBorder="1" applyAlignment="1">
      <alignment horizontal="left" vertical="center" wrapText="1"/>
    </xf>
    <xf numFmtId="0" fontId="92" fillId="0" borderId="17" xfId="0" applyFont="1" applyBorder="1" applyAlignment="1">
      <alignment horizontal="left" vertical="center" wrapText="1"/>
    </xf>
    <xf numFmtId="0" fontId="92" fillId="0" borderId="16"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101" fillId="0" borderId="64" xfId="0" applyFont="1" applyBorder="1" applyAlignment="1">
      <alignment horizontal="left" vertical="center" wrapText="1"/>
    </xf>
    <xf numFmtId="0" fontId="101" fillId="0" borderId="65" xfId="0" applyFont="1" applyBorder="1" applyAlignment="1">
      <alignment horizontal="left" vertical="center" wrapText="1"/>
    </xf>
    <xf numFmtId="0" fontId="101" fillId="0" borderId="80" xfId="0" applyFont="1" applyBorder="1" applyAlignment="1">
      <alignment horizontal="left" vertical="center" wrapText="1"/>
    </xf>
    <xf numFmtId="0" fontId="98" fillId="22" borderId="23" xfId="0" applyFont="1" applyFill="1" applyBorder="1" applyAlignment="1">
      <alignment horizontal="center" vertical="center" wrapText="1"/>
    </xf>
    <xf numFmtId="0" fontId="98" fillId="22" borderId="13" xfId="0" applyFont="1" applyFill="1" applyBorder="1" applyAlignment="1">
      <alignment horizontal="center" vertical="center" wrapText="1"/>
    </xf>
    <xf numFmtId="0" fontId="98" fillId="22" borderId="24" xfId="0" applyFont="1" applyFill="1" applyBorder="1" applyAlignment="1">
      <alignment horizontal="center" vertical="center" wrapText="1"/>
    </xf>
    <xf numFmtId="49" fontId="101" fillId="14" borderId="23" xfId="0" applyNumberFormat="1" applyFont="1" applyFill="1" applyBorder="1" applyAlignment="1">
      <alignment horizontal="left" vertical="center" wrapText="1"/>
    </xf>
    <xf numFmtId="49" fontId="101" fillId="14" borderId="13" xfId="0" applyNumberFormat="1" applyFont="1" applyFill="1" applyBorder="1" applyAlignment="1">
      <alignment horizontal="left" vertical="center" wrapText="1"/>
    </xf>
    <xf numFmtId="49" fontId="101" fillId="14" borderId="24" xfId="0" applyNumberFormat="1" applyFont="1" applyFill="1" applyBorder="1" applyAlignment="1">
      <alignment horizontal="left" vertical="center" wrapText="1"/>
    </xf>
    <xf numFmtId="0" fontId="92" fillId="0" borderId="23" xfId="0" applyFont="1" applyBorder="1" applyAlignment="1">
      <alignment horizontal="left" vertical="center" wrapText="1"/>
    </xf>
    <xf numFmtId="0" fontId="92" fillId="0" borderId="13" xfId="0" applyFont="1" applyBorder="1" applyAlignment="1">
      <alignment horizontal="left" vertical="center"/>
    </xf>
    <xf numFmtId="0" fontId="92" fillId="0" borderId="24" xfId="0" applyFont="1" applyBorder="1" applyAlignment="1">
      <alignment horizontal="left" vertical="center"/>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0" fontId="91" fillId="0" borderId="25" xfId="0" applyFont="1" applyBorder="1" applyAlignment="1">
      <alignment horizontal="center" vertical="center"/>
    </xf>
    <xf numFmtId="0" fontId="91" fillId="0" borderId="0" xfId="0" applyFont="1" applyAlignment="1">
      <alignment horizontal="center" vertical="center"/>
    </xf>
    <xf numFmtId="0" fontId="91" fillId="0" borderId="14" xfId="0" applyFont="1" applyBorder="1" applyAlignment="1">
      <alignment horizontal="center" vertical="center"/>
    </xf>
    <xf numFmtId="0" fontId="91" fillId="0" borderId="13" xfId="0" applyFont="1" applyBorder="1" applyAlignment="1">
      <alignment horizontal="center" vertical="center"/>
    </xf>
    <xf numFmtId="0" fontId="93" fillId="7" borderId="13" xfId="0" applyFont="1" applyFill="1" applyBorder="1" applyAlignment="1">
      <alignment horizontal="center" vertical="center" wrapText="1"/>
    </xf>
    <xf numFmtId="0" fontId="94" fillId="7" borderId="13" xfId="0" applyFont="1" applyFill="1" applyBorder="1" applyAlignment="1">
      <alignment horizontal="center" vertical="center" wrapText="1"/>
    </xf>
    <xf numFmtId="0" fontId="88" fillId="31" borderId="70" xfId="0" applyFont="1" applyFill="1" applyBorder="1" applyAlignment="1">
      <alignment horizontal="center" vertical="center" wrapText="1"/>
    </xf>
    <xf numFmtId="0" fontId="88" fillId="31" borderId="56" xfId="0" applyFont="1" applyFill="1" applyBorder="1" applyAlignment="1">
      <alignment horizontal="center" vertical="center" wrapText="1"/>
    </xf>
    <xf numFmtId="0" fontId="88" fillId="31" borderId="57" xfId="0" applyFont="1" applyFill="1" applyBorder="1" applyAlignment="1">
      <alignment horizontal="center" vertical="center" wrapText="1"/>
    </xf>
    <xf numFmtId="0" fontId="102" fillId="6" borderId="27" xfId="0" applyFont="1" applyFill="1" applyBorder="1" applyAlignment="1">
      <alignment horizontal="left" vertical="center" wrapText="1"/>
    </xf>
    <xf numFmtId="0" fontId="102" fillId="6" borderId="38" xfId="0" applyFont="1" applyFill="1" applyBorder="1" applyAlignment="1">
      <alignment horizontal="left" vertical="center" wrapText="1"/>
    </xf>
    <xf numFmtId="0" fontId="102" fillId="6" borderId="13" xfId="0" applyFont="1" applyFill="1" applyBorder="1" applyAlignment="1">
      <alignment horizontal="left" vertical="center" wrapText="1"/>
    </xf>
    <xf numFmtId="0" fontId="103" fillId="0" borderId="20" xfId="0" applyFont="1" applyBorder="1" applyAlignment="1">
      <alignment horizontal="center" vertical="center" wrapText="1"/>
    </xf>
    <xf numFmtId="0" fontId="103" fillId="0" borderId="21" xfId="0" applyFont="1" applyBorder="1" applyAlignment="1">
      <alignment horizontal="center" vertical="center" wrapText="1"/>
    </xf>
    <xf numFmtId="0" fontId="103" fillId="0" borderId="41" xfId="0" applyFont="1" applyBorder="1" applyAlignment="1">
      <alignment horizontal="center" vertical="center" wrapText="1"/>
    </xf>
    <xf numFmtId="0" fontId="103" fillId="0" borderId="45" xfId="0" applyFont="1" applyBorder="1" applyAlignment="1">
      <alignment horizontal="center" vertical="center" wrapText="1"/>
    </xf>
    <xf numFmtId="0" fontId="103" fillId="0" borderId="18" xfId="0" applyFont="1" applyBorder="1" applyAlignment="1">
      <alignment horizontal="center" vertical="center" wrapText="1"/>
    </xf>
    <xf numFmtId="0" fontId="103" fillId="0" borderId="46" xfId="0" applyFont="1" applyBorder="1" applyAlignment="1">
      <alignment horizontal="center" vertical="center" wrapText="1"/>
    </xf>
    <xf numFmtId="0" fontId="97" fillId="0" borderId="85" xfId="0" applyFont="1" applyBorder="1" applyAlignment="1">
      <alignment horizontal="center" vertical="center" wrapText="1"/>
    </xf>
    <xf numFmtId="0" fontId="97" fillId="0" borderId="42" xfId="0" applyFont="1" applyBorder="1" applyAlignment="1">
      <alignment horizontal="center" vertical="center" wrapText="1"/>
    </xf>
    <xf numFmtId="0" fontId="97" fillId="0" borderId="86" xfId="0" applyFont="1" applyBorder="1" applyAlignment="1">
      <alignment horizontal="center" vertical="center" wrapText="1"/>
    </xf>
    <xf numFmtId="0" fontId="98" fillId="0" borderId="81" xfId="0" applyFont="1" applyBorder="1" applyAlignment="1">
      <alignment horizontal="center" vertical="center" wrapText="1"/>
    </xf>
    <xf numFmtId="0" fontId="98" fillId="0" borderId="82" xfId="0" applyFont="1" applyBorder="1" applyAlignment="1">
      <alignment horizontal="center" vertical="center" wrapText="1"/>
    </xf>
    <xf numFmtId="0" fontId="98" fillId="0" borderId="83" xfId="0" applyFont="1" applyBorder="1" applyAlignment="1">
      <alignment horizontal="center" vertical="center" wrapText="1"/>
    </xf>
    <xf numFmtId="49" fontId="103" fillId="0" borderId="13" xfId="0" applyNumberFormat="1" applyFont="1" applyBorder="1" applyAlignment="1">
      <alignment horizontal="center" vertical="center" wrapText="1"/>
    </xf>
    <xf numFmtId="1" fontId="102" fillId="0" borderId="13" xfId="0" applyNumberFormat="1" applyFont="1" applyBorder="1" applyAlignment="1">
      <alignment horizontal="center" vertical="center" wrapText="1"/>
    </xf>
    <xf numFmtId="0" fontId="96" fillId="0" borderId="75"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76" xfId="0" applyFont="1" applyBorder="1" applyAlignment="1">
      <alignment horizontal="center" vertical="center" wrapText="1"/>
    </xf>
    <xf numFmtId="0" fontId="89" fillId="0" borderId="68" xfId="0" applyFont="1" applyBorder="1" applyAlignment="1">
      <alignment horizontal="center" vertical="center" wrapText="1"/>
    </xf>
    <xf numFmtId="0" fontId="90" fillId="0" borderId="38" xfId="0" applyFont="1" applyBorder="1" applyAlignment="1">
      <alignment horizontal="center" vertical="center" wrapText="1"/>
    </xf>
    <xf numFmtId="0" fontId="90" fillId="0" borderId="69" xfId="0" applyFont="1" applyBorder="1" applyAlignment="1">
      <alignment horizontal="center" vertical="center" wrapText="1"/>
    </xf>
    <xf numFmtId="0" fontId="98" fillId="0" borderId="0" xfId="0" applyFont="1" applyAlignment="1">
      <alignment horizontal="center" vertical="center" wrapText="1"/>
    </xf>
    <xf numFmtId="0" fontId="105" fillId="0" borderId="21" xfId="0" applyFont="1" applyBorder="1" applyAlignment="1">
      <alignment horizontal="center" vertical="center"/>
    </xf>
    <xf numFmtId="0" fontId="105" fillId="0" borderId="41" xfId="0" applyFont="1" applyBorder="1" applyAlignment="1">
      <alignment horizontal="center" vertical="center"/>
    </xf>
    <xf numFmtId="0" fontId="102" fillId="6" borderId="15" xfId="0" applyFont="1" applyFill="1" applyBorder="1" applyAlignment="1">
      <alignment horizontal="center" vertical="center" wrapText="1"/>
    </xf>
    <xf numFmtId="0" fontId="102" fillId="6" borderId="16" xfId="0" applyFont="1" applyFill="1" applyBorder="1" applyAlignment="1">
      <alignment horizontal="center" vertical="center" wrapText="1"/>
    </xf>
    <xf numFmtId="0" fontId="102" fillId="6" borderId="15" xfId="0" applyFont="1" applyFill="1" applyBorder="1" applyAlignment="1">
      <alignment horizontal="left" vertical="center" wrapText="1"/>
    </xf>
    <xf numFmtId="0" fontId="102" fillId="6" borderId="17" xfId="0" applyFont="1" applyFill="1" applyBorder="1" applyAlignment="1">
      <alignment horizontal="left" vertical="center" wrapText="1"/>
    </xf>
    <xf numFmtId="0" fontId="102" fillId="6" borderId="16" xfId="0" applyFont="1" applyFill="1" applyBorder="1" applyAlignment="1">
      <alignment horizontal="left" vertical="center" wrapText="1"/>
    </xf>
    <xf numFmtId="14" fontId="91" fillId="0" borderId="15" xfId="0" applyNumberFormat="1" applyFont="1" applyBorder="1" applyAlignment="1">
      <alignment horizontal="center" vertical="center"/>
    </xf>
    <xf numFmtId="14" fontId="91" fillId="0" borderId="16" xfId="0" applyNumberFormat="1" applyFont="1" applyBorder="1" applyAlignment="1">
      <alignment horizontal="center" vertical="center"/>
    </xf>
    <xf numFmtId="0" fontId="105" fillId="6" borderId="23" xfId="0" applyFont="1" applyFill="1" applyBorder="1" applyAlignment="1">
      <alignment horizontal="left" vertical="center"/>
    </xf>
    <xf numFmtId="0" fontId="105" fillId="6" borderId="13" xfId="0" applyFont="1" applyFill="1" applyBorder="1" applyAlignment="1">
      <alignment horizontal="left" vertical="center"/>
    </xf>
    <xf numFmtId="10" fontId="106" fillId="0" borderId="13" xfId="0" applyNumberFormat="1" applyFont="1" applyBorder="1" applyAlignment="1">
      <alignment horizontal="center" vertical="center"/>
    </xf>
    <xf numFmtId="0" fontId="105" fillId="6" borderId="15" xfId="0" applyFont="1" applyFill="1" applyBorder="1" applyAlignment="1">
      <alignment horizontal="left" vertical="center"/>
    </xf>
    <xf numFmtId="0" fontId="105" fillId="6" borderId="17" xfId="0" applyFont="1" applyFill="1" applyBorder="1" applyAlignment="1">
      <alignment horizontal="left" vertical="center"/>
    </xf>
    <xf numFmtId="0" fontId="105" fillId="6" borderId="16" xfId="0" applyFont="1" applyFill="1" applyBorder="1" applyAlignment="1">
      <alignment horizontal="left" vertical="center"/>
    </xf>
    <xf numFmtId="10" fontId="107" fillId="0" borderId="15" xfId="0" applyNumberFormat="1" applyFont="1" applyBorder="1" applyAlignment="1">
      <alignment horizontal="center" vertical="center" wrapText="1"/>
    </xf>
    <xf numFmtId="10" fontId="107" fillId="0" borderId="17" xfId="0" applyNumberFormat="1" applyFont="1" applyBorder="1" applyAlignment="1">
      <alignment horizontal="center" vertical="center" wrapText="1"/>
    </xf>
    <xf numFmtId="10" fontId="107" fillId="0" borderId="16" xfId="0" applyNumberFormat="1" applyFont="1" applyBorder="1" applyAlignment="1">
      <alignment horizontal="center" vertical="center" wrapText="1"/>
    </xf>
    <xf numFmtId="14" fontId="91" fillId="0" borderId="17" xfId="0" applyNumberFormat="1" applyFont="1" applyBorder="1" applyAlignment="1">
      <alignment horizontal="center" vertical="center"/>
    </xf>
    <xf numFmtId="14" fontId="91" fillId="0" borderId="20" xfId="0" applyNumberFormat="1" applyFont="1" applyBorder="1" applyAlignment="1">
      <alignment horizontal="center" vertical="center"/>
    </xf>
    <xf numFmtId="14" fontId="91" fillId="0" borderId="21" xfId="0" applyNumberFormat="1" applyFont="1" applyBorder="1" applyAlignment="1">
      <alignment horizontal="center" vertical="center"/>
    </xf>
    <xf numFmtId="14" fontId="91" fillId="0" borderId="41" xfId="0" applyNumberFormat="1" applyFont="1" applyBorder="1" applyAlignment="1">
      <alignment horizontal="center" vertical="center"/>
    </xf>
    <xf numFmtId="0" fontId="102" fillId="6" borderId="20" xfId="0" applyFont="1" applyFill="1" applyBorder="1" applyAlignment="1">
      <alignment horizontal="left" vertical="center" wrapText="1"/>
    </xf>
    <xf numFmtId="0" fontId="102" fillId="6" borderId="41" xfId="0" applyFont="1" applyFill="1" applyBorder="1" applyAlignment="1">
      <alignment horizontal="left" vertical="center" wrapText="1"/>
    </xf>
    <xf numFmtId="1" fontId="104" fillId="0" borderId="13" xfId="0" applyNumberFormat="1" applyFont="1" applyBorder="1" applyAlignment="1">
      <alignment horizontal="center" vertical="center" shrinkToFit="1"/>
    </xf>
    <xf numFmtId="0" fontId="109" fillId="0" borderId="13" xfId="0" applyFont="1" applyBorder="1" applyAlignment="1">
      <alignment horizontal="left" vertical="center" wrapText="1"/>
    </xf>
    <xf numFmtId="0" fontId="109" fillId="0" borderId="24" xfId="0" applyFont="1" applyBorder="1" applyAlignment="1">
      <alignment horizontal="left" vertical="center" wrapText="1"/>
    </xf>
    <xf numFmtId="0" fontId="111" fillId="0" borderId="23" xfId="0" applyFont="1" applyBorder="1" applyAlignment="1">
      <alignment horizontal="left" vertical="center" wrapText="1"/>
    </xf>
    <xf numFmtId="0" fontId="111" fillId="0" borderId="13" xfId="0" applyFont="1" applyBorder="1" applyAlignment="1">
      <alignment horizontal="left" vertical="center" wrapText="1"/>
    </xf>
    <xf numFmtId="0" fontId="112" fillId="0" borderId="53" xfId="0" applyFont="1" applyBorder="1" applyAlignment="1">
      <alignment horizontal="left" vertical="center" wrapText="1"/>
    </xf>
    <xf numFmtId="0" fontId="112" fillId="0" borderId="54" xfId="0" applyFont="1" applyBorder="1" applyAlignment="1">
      <alignment horizontal="left" vertical="center" wrapText="1"/>
    </xf>
    <xf numFmtId="0" fontId="112" fillId="0" borderId="55" xfId="0" applyFont="1" applyBorder="1" applyAlignment="1">
      <alignment horizontal="left" vertical="center" wrapText="1"/>
    </xf>
    <xf numFmtId="0" fontId="102" fillId="0" borderId="68" xfId="0" applyFont="1" applyBorder="1" applyAlignment="1">
      <alignment horizontal="center" vertical="center" wrapText="1"/>
    </xf>
    <xf numFmtId="0" fontId="102" fillId="0" borderId="38" xfId="0" applyFont="1" applyBorder="1" applyAlignment="1">
      <alignment horizontal="center" vertical="center" wrapText="1"/>
    </xf>
    <xf numFmtId="0" fontId="108" fillId="22" borderId="23" xfId="0" applyFont="1" applyFill="1" applyBorder="1" applyAlignment="1">
      <alignment horizontal="center" vertical="center"/>
    </xf>
    <xf numFmtId="0" fontId="108" fillId="22" borderId="13" xfId="0" applyFont="1" applyFill="1" applyBorder="1" applyAlignment="1">
      <alignment horizontal="center" vertical="center"/>
    </xf>
    <xf numFmtId="0" fontId="102" fillId="22" borderId="13" xfId="0" applyFont="1" applyFill="1" applyBorder="1" applyAlignment="1">
      <alignment horizontal="center" vertical="center" wrapText="1"/>
    </xf>
    <xf numFmtId="0" fontId="102" fillId="22" borderId="24" xfId="0" applyFont="1" applyFill="1" applyBorder="1" applyAlignment="1">
      <alignment horizontal="center" vertical="center" wrapText="1"/>
    </xf>
    <xf numFmtId="0" fontId="120" fillId="0" borderId="58" xfId="0" applyFont="1" applyBorder="1" applyAlignment="1">
      <alignment horizontal="left" vertical="center" wrapText="1"/>
    </xf>
    <xf numFmtId="0" fontId="120" fillId="0" borderId="73" xfId="0" applyFont="1" applyBorder="1" applyAlignment="1">
      <alignment horizontal="left" vertical="center" wrapText="1"/>
    </xf>
    <xf numFmtId="0" fontId="120" fillId="0" borderId="49" xfId="0" applyFont="1" applyBorder="1" applyAlignment="1">
      <alignment horizontal="left" vertical="center" wrapText="1"/>
    </xf>
    <xf numFmtId="0" fontId="102" fillId="0" borderId="23"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44" fontId="103" fillId="0" borderId="13" xfId="3" applyFont="1" applyFill="1" applyBorder="1" applyAlignment="1">
      <alignment horizontal="center" vertical="center" wrapText="1"/>
    </xf>
    <xf numFmtId="44" fontId="103" fillId="0" borderId="24" xfId="3" applyFont="1" applyFill="1" applyBorder="1" applyAlignment="1">
      <alignment horizontal="center" vertical="center" wrapText="1"/>
    </xf>
    <xf numFmtId="0" fontId="102" fillId="22" borderId="53" xfId="0" applyFont="1" applyFill="1" applyBorder="1" applyAlignment="1">
      <alignment horizontal="right" vertical="center" wrapText="1"/>
    </xf>
    <xf numFmtId="0" fontId="102" fillId="22" borderId="54" xfId="0" applyFont="1" applyFill="1" applyBorder="1" applyAlignment="1">
      <alignment horizontal="right" vertical="center" wrapText="1"/>
    </xf>
    <xf numFmtId="170" fontId="102" fillId="0" borderId="54" xfId="0" applyNumberFormat="1" applyFont="1" applyBorder="1" applyAlignment="1">
      <alignment horizontal="center" vertical="center" wrapText="1"/>
    </xf>
    <xf numFmtId="170" fontId="102" fillId="0" borderId="55" xfId="0" applyNumberFormat="1" applyFont="1" applyBorder="1" applyAlignment="1">
      <alignment horizontal="center" vertical="center" wrapText="1"/>
    </xf>
    <xf numFmtId="170" fontId="103" fillId="0" borderId="13" xfId="3" applyNumberFormat="1" applyFont="1" applyFill="1" applyBorder="1" applyAlignment="1">
      <alignment horizontal="center" vertical="center" wrapText="1"/>
    </xf>
    <xf numFmtId="170" fontId="103" fillId="0" borderId="13" xfId="0" applyNumberFormat="1" applyFont="1" applyBorder="1" applyAlignment="1">
      <alignment horizontal="center" vertical="center" wrapText="1"/>
    </xf>
    <xf numFmtId="170" fontId="103" fillId="0" borderId="24" xfId="0" applyNumberFormat="1" applyFont="1" applyBorder="1" applyAlignment="1">
      <alignment horizontal="center" vertical="center" wrapText="1"/>
    </xf>
    <xf numFmtId="166" fontId="102" fillId="22" borderId="13" xfId="0" applyNumberFormat="1" applyFont="1" applyFill="1" applyBorder="1" applyAlignment="1">
      <alignment horizontal="center" vertical="center" wrapText="1"/>
    </xf>
    <xf numFmtId="166" fontId="102" fillId="22" borderId="24" xfId="0" applyNumberFormat="1" applyFont="1" applyFill="1" applyBorder="1" applyAlignment="1">
      <alignment horizontal="center" vertical="center" wrapText="1"/>
    </xf>
    <xf numFmtId="166" fontId="103" fillId="0" borderId="13" xfId="0" applyNumberFormat="1" applyFont="1" applyBorder="1" applyAlignment="1">
      <alignment horizontal="center" vertical="center" wrapText="1"/>
    </xf>
    <xf numFmtId="0" fontId="116" fillId="14" borderId="23" xfId="0" applyFont="1" applyFill="1" applyBorder="1" applyAlignment="1">
      <alignment horizontal="left" vertical="center" wrapText="1"/>
    </xf>
    <xf numFmtId="0" fontId="116" fillId="14" borderId="13" xfId="0" applyFont="1" applyFill="1" applyBorder="1" applyAlignment="1">
      <alignment horizontal="left" vertical="center" wrapText="1"/>
    </xf>
    <xf numFmtId="0" fontId="116" fillId="14" borderId="24" xfId="0" applyFont="1" applyFill="1" applyBorder="1" applyAlignment="1">
      <alignment horizontal="left" vertical="center" wrapText="1"/>
    </xf>
    <xf numFmtId="0" fontId="110" fillId="0" borderId="62" xfId="0" applyFont="1" applyBorder="1" applyAlignment="1">
      <alignment horizontal="left" vertical="center" wrapText="1"/>
    </xf>
    <xf numFmtId="0" fontId="110" fillId="0" borderId="17" xfId="0" applyFont="1" applyBorder="1" applyAlignment="1">
      <alignment horizontal="left" vertical="center" wrapText="1"/>
    </xf>
    <xf numFmtId="0" fontId="110" fillId="0" borderId="63" xfId="0" applyFont="1" applyBorder="1" applyAlignment="1">
      <alignment horizontal="left" vertical="center" wrapText="1"/>
    </xf>
    <xf numFmtId="0" fontId="121" fillId="0" borderId="23" xfId="0" applyFont="1" applyBorder="1" applyAlignment="1">
      <alignment horizontal="center" vertical="center" wrapText="1"/>
    </xf>
    <xf numFmtId="0" fontId="121" fillId="0" borderId="13" xfId="0" applyFont="1" applyBorder="1" applyAlignment="1">
      <alignment horizontal="center" vertical="center" wrapText="1"/>
    </xf>
    <xf numFmtId="0" fontId="121" fillId="0" borderId="24" xfId="0" applyFont="1" applyBorder="1" applyAlignment="1">
      <alignment horizontal="center" vertical="center" wrapText="1"/>
    </xf>
    <xf numFmtId="0" fontId="102" fillId="22" borderId="15" xfId="0" applyFont="1" applyFill="1" applyBorder="1" applyAlignment="1">
      <alignment horizontal="center" vertical="center" wrapText="1"/>
    </xf>
    <xf numFmtId="0" fontId="102" fillId="22" borderId="17" xfId="0" applyFont="1" applyFill="1" applyBorder="1" applyAlignment="1">
      <alignment horizontal="center" vertical="center" wrapText="1"/>
    </xf>
    <xf numFmtId="0" fontId="102" fillId="22" borderId="63" xfId="0" applyFont="1" applyFill="1" applyBorder="1" applyAlignment="1">
      <alignment horizontal="center" vertical="center" wrapText="1"/>
    </xf>
    <xf numFmtId="0" fontId="103" fillId="0" borderId="24" xfId="0" applyFont="1" applyBorder="1" applyAlignment="1">
      <alignment horizontal="center" vertical="center" wrapText="1"/>
    </xf>
    <xf numFmtId="167" fontId="103" fillId="0" borderId="13" xfId="0" applyNumberFormat="1" applyFont="1" applyBorder="1" applyAlignment="1">
      <alignment horizontal="center" vertical="center" wrapText="1"/>
    </xf>
    <xf numFmtId="0" fontId="102" fillId="22" borderId="23" xfId="0" applyFont="1" applyFill="1" applyBorder="1" applyAlignment="1">
      <alignment horizontal="center" vertical="center" wrapText="1"/>
    </xf>
    <xf numFmtId="168" fontId="103" fillId="0" borderId="13" xfId="0" applyNumberFormat="1" applyFont="1" applyBorder="1" applyAlignment="1">
      <alignment horizontal="center" vertical="center" wrapText="1"/>
    </xf>
    <xf numFmtId="0" fontId="114" fillId="0" borderId="82" xfId="0" applyFont="1" applyBorder="1" applyAlignment="1">
      <alignment horizontal="center" vertical="center" wrapText="1"/>
    </xf>
    <xf numFmtId="0" fontId="114" fillId="0" borderId="83" xfId="0" applyFont="1" applyBorder="1" applyAlignment="1">
      <alignment horizontal="center" vertical="center" wrapText="1"/>
    </xf>
    <xf numFmtId="0" fontId="102" fillId="12" borderId="75" xfId="4" applyFont="1" applyFill="1" applyBorder="1" applyAlignment="1">
      <alignment horizontal="left" vertical="center" wrapText="1"/>
    </xf>
    <xf numFmtId="0" fontId="102" fillId="12" borderId="58" xfId="4" applyFont="1" applyFill="1" applyBorder="1" applyAlignment="1">
      <alignment horizontal="left" vertical="center" wrapText="1"/>
    </xf>
    <xf numFmtId="0" fontId="91" fillId="0" borderId="15" xfId="4" applyFont="1" applyBorder="1" applyAlignment="1">
      <alignment horizontal="center" vertical="center"/>
    </xf>
    <xf numFmtId="0" fontId="91" fillId="0" borderId="16" xfId="4" applyFont="1" applyBorder="1" applyAlignment="1">
      <alignment horizontal="center" vertical="center"/>
    </xf>
    <xf numFmtId="0" fontId="91" fillId="0" borderId="17" xfId="4" applyFont="1" applyBorder="1" applyAlignment="1">
      <alignment horizontal="center" vertical="center"/>
    </xf>
    <xf numFmtId="0" fontId="112" fillId="0" borderId="16" xfId="8" applyFont="1" applyBorder="1" applyAlignment="1">
      <alignment horizontal="center" vertical="center" wrapText="1"/>
    </xf>
    <xf numFmtId="0" fontId="112" fillId="0" borderId="13" xfId="8" applyFont="1" applyBorder="1" applyAlignment="1">
      <alignment horizontal="center" vertical="center"/>
    </xf>
    <xf numFmtId="0" fontId="112" fillId="0" borderId="24" xfId="8" applyFont="1" applyBorder="1" applyAlignment="1">
      <alignment horizontal="center" vertical="center"/>
    </xf>
    <xf numFmtId="0" fontId="119" fillId="0" borderId="71" xfId="4" applyFont="1" applyBorder="1" applyAlignment="1">
      <alignment horizontal="center" vertical="center"/>
    </xf>
    <xf numFmtId="0" fontId="119" fillId="0" borderId="66" xfId="4" applyFont="1" applyBorder="1" applyAlignment="1">
      <alignment horizontal="center" vertical="center"/>
    </xf>
    <xf numFmtId="0" fontId="119" fillId="0" borderId="65" xfId="4" applyFont="1" applyBorder="1" applyAlignment="1">
      <alignment horizontal="center" vertical="center"/>
    </xf>
    <xf numFmtId="0" fontId="102" fillId="21" borderId="23" xfId="0" applyFont="1" applyFill="1" applyBorder="1" applyAlignment="1">
      <alignment horizontal="left" vertical="center" wrapText="1"/>
    </xf>
    <xf numFmtId="0" fontId="102" fillId="21" borderId="13" xfId="0" applyFont="1" applyFill="1" applyBorder="1" applyAlignment="1">
      <alignment horizontal="left" vertical="center" wrapText="1"/>
    </xf>
    <xf numFmtId="14" fontId="92" fillId="0" borderId="13" xfId="0" applyNumberFormat="1" applyFont="1" applyBorder="1" applyAlignment="1">
      <alignment horizontal="center" vertical="center"/>
    </xf>
    <xf numFmtId="14" fontId="92" fillId="0" borderId="24" xfId="0" applyNumberFormat="1" applyFont="1" applyBorder="1" applyAlignment="1">
      <alignment horizontal="center" vertical="center"/>
    </xf>
    <xf numFmtId="0" fontId="119" fillId="21" borderId="60" xfId="0" applyFont="1" applyFill="1" applyBorder="1" applyAlignment="1">
      <alignment horizontal="center" vertical="center" wrapText="1"/>
    </xf>
    <xf numFmtId="0" fontId="119" fillId="21" borderId="61" xfId="0" applyFont="1" applyFill="1" applyBorder="1" applyAlignment="1">
      <alignment horizontal="center" vertical="center" wrapText="1"/>
    </xf>
    <xf numFmtId="0" fontId="119" fillId="21" borderId="67" xfId="0" applyFont="1" applyFill="1" applyBorder="1" applyAlignment="1">
      <alignment horizontal="center" vertical="center" wrapText="1"/>
    </xf>
    <xf numFmtId="0" fontId="119" fillId="21" borderId="52" xfId="0" applyFont="1" applyFill="1" applyBorder="1" applyAlignment="1">
      <alignment horizontal="center" vertical="center" wrapText="1"/>
    </xf>
    <xf numFmtId="0" fontId="119" fillId="21" borderId="31" xfId="0" applyFont="1" applyFill="1" applyBorder="1" applyAlignment="1">
      <alignment horizontal="center" vertical="center" wrapText="1"/>
    </xf>
    <xf numFmtId="0" fontId="102" fillId="12" borderId="44" xfId="4" applyFont="1" applyFill="1" applyBorder="1" applyAlignment="1">
      <alignment horizontal="left" vertical="center" wrapText="1"/>
    </xf>
    <xf numFmtId="0" fontId="119" fillId="0" borderId="13" xfId="0" applyFont="1" applyBorder="1" applyAlignment="1">
      <alignment horizontal="center" vertical="center" wrapText="1"/>
    </xf>
    <xf numFmtId="0" fontId="119" fillId="0" borderId="20" xfId="0" applyFont="1" applyBorder="1" applyAlignment="1">
      <alignment horizontal="center" vertical="center" wrapText="1"/>
    </xf>
    <xf numFmtId="0" fontId="119" fillId="0" borderId="21" xfId="0" applyFont="1" applyBorder="1" applyAlignment="1">
      <alignment horizontal="center" vertical="center" wrapText="1"/>
    </xf>
    <xf numFmtId="0" fontId="119" fillId="0" borderId="76" xfId="0" applyFont="1" applyBorder="1" applyAlignment="1">
      <alignment horizontal="center" vertical="center" wrapText="1"/>
    </xf>
    <xf numFmtId="0" fontId="119" fillId="0" borderId="45" xfId="0" applyFont="1" applyBorder="1" applyAlignment="1">
      <alignment horizontal="center" vertical="center" wrapText="1"/>
    </xf>
    <xf numFmtId="0" fontId="119" fillId="0" borderId="18" xfId="0" applyFont="1" applyBorder="1" applyAlignment="1">
      <alignment horizontal="center" vertical="center" wrapText="1"/>
    </xf>
    <xf numFmtId="0" fontId="119" fillId="0" borderId="87" xfId="0" applyFont="1" applyBorder="1" applyAlignment="1">
      <alignment horizontal="center" vertical="center" wrapText="1"/>
    </xf>
    <xf numFmtId="0" fontId="119" fillId="0" borderId="15" xfId="4" applyFont="1" applyBorder="1" applyAlignment="1">
      <alignment horizontal="center" vertical="center"/>
    </xf>
    <xf numFmtId="0" fontId="119" fillId="0" borderId="16" xfId="4" applyFont="1" applyBorder="1" applyAlignment="1">
      <alignment horizontal="center" vertical="center"/>
    </xf>
    <xf numFmtId="0" fontId="119" fillId="0" borderId="17" xfId="4" applyFont="1" applyBorder="1" applyAlignment="1">
      <alignment horizontal="center" vertical="center"/>
    </xf>
    <xf numFmtId="0" fontId="102" fillId="0" borderId="53" xfId="0" applyFont="1" applyBorder="1" applyAlignment="1">
      <alignment horizontal="left" vertical="top" wrapText="1"/>
    </xf>
    <xf numFmtId="0" fontId="102" fillId="0" borderId="54" xfId="0" applyFont="1" applyBorder="1" applyAlignment="1">
      <alignment horizontal="left" vertical="top" wrapText="1"/>
    </xf>
    <xf numFmtId="0" fontId="102" fillId="0" borderId="55" xfId="0" applyFont="1" applyBorder="1" applyAlignment="1">
      <alignment horizontal="left" vertical="top" wrapText="1"/>
    </xf>
    <xf numFmtId="0" fontId="107" fillId="12" borderId="23" xfId="0" applyFont="1" applyFill="1" applyBorder="1" applyAlignment="1">
      <alignment horizontal="left" vertical="center"/>
    </xf>
    <xf numFmtId="0" fontId="107" fillId="12" borderId="13" xfId="0" applyFont="1" applyFill="1" applyBorder="1" applyAlignment="1">
      <alignment horizontal="left" vertical="center"/>
    </xf>
    <xf numFmtId="0" fontId="132" fillId="0" borderId="75" xfId="0" applyFont="1" applyBorder="1" applyAlignment="1">
      <alignment horizontal="center" vertical="center" wrapText="1"/>
    </xf>
    <xf numFmtId="0" fontId="132" fillId="0" borderId="41" xfId="0" applyFont="1" applyBorder="1" applyAlignment="1">
      <alignment horizontal="center" vertical="center" wrapText="1"/>
    </xf>
    <xf numFmtId="0" fontId="132" fillId="0" borderId="74" xfId="0" applyFont="1" applyBorder="1" applyAlignment="1">
      <alignment horizontal="center" vertical="center" wrapText="1"/>
    </xf>
    <xf numFmtId="0" fontId="132" fillId="0" borderId="14" xfId="0" applyFont="1" applyBorder="1" applyAlignment="1">
      <alignment horizontal="center" vertical="center" wrapText="1"/>
    </xf>
    <xf numFmtId="0" fontId="132" fillId="0" borderId="44" xfId="0" applyFont="1" applyBorder="1" applyAlignment="1">
      <alignment horizontal="center" vertical="center" wrapText="1"/>
    </xf>
    <xf numFmtId="0" fontId="132" fillId="0" borderId="46" xfId="0" applyFont="1" applyBorder="1" applyAlignment="1">
      <alignment horizontal="center" vertical="center" wrapText="1"/>
    </xf>
    <xf numFmtId="0" fontId="132" fillId="0" borderId="27" xfId="0" applyFont="1" applyBorder="1" applyAlignment="1">
      <alignment horizontal="center" vertical="center" wrapText="1"/>
    </xf>
    <xf numFmtId="0" fontId="132" fillId="0" borderId="42" xfId="0" applyFont="1" applyBorder="1" applyAlignment="1">
      <alignment horizontal="center" vertical="center" wrapText="1"/>
    </xf>
    <xf numFmtId="0" fontId="132" fillId="0" borderId="38" xfId="0" applyFont="1" applyBorder="1" applyAlignment="1">
      <alignment horizontal="center" vertical="center" wrapText="1"/>
    </xf>
    <xf numFmtId="0" fontId="92" fillId="0" borderId="27" xfId="0" applyFont="1" applyBorder="1" applyAlignment="1">
      <alignment horizontal="center" vertical="center"/>
    </xf>
    <xf numFmtId="0" fontId="92" fillId="0" borderId="42" xfId="0" applyFont="1" applyBorder="1" applyAlignment="1">
      <alignment horizontal="center" vertical="center"/>
    </xf>
    <xf numFmtId="0" fontId="92" fillId="0" borderId="38" xfId="0" applyFont="1" applyBorder="1" applyAlignment="1">
      <alignment horizontal="center" vertical="center"/>
    </xf>
    <xf numFmtId="0" fontId="132" fillId="0" borderId="15" xfId="0" applyFont="1" applyBorder="1" applyAlignment="1">
      <alignment horizontal="left" vertical="center" wrapText="1" indent="1"/>
    </xf>
    <xf numFmtId="0" fontId="132" fillId="0" borderId="16" xfId="0" applyFont="1" applyBorder="1" applyAlignment="1">
      <alignment horizontal="left" vertical="center" wrapText="1" indent="1"/>
    </xf>
    <xf numFmtId="0" fontId="107" fillId="12" borderId="53" xfId="0" applyFont="1" applyFill="1" applyBorder="1" applyAlignment="1">
      <alignment horizontal="left" vertical="center"/>
    </xf>
    <xf numFmtId="0" fontId="107" fillId="12" borderId="54" xfId="0" applyFont="1" applyFill="1" applyBorder="1" applyAlignment="1">
      <alignment horizontal="left" vertical="center"/>
    </xf>
    <xf numFmtId="0" fontId="124" fillId="22" borderId="77" xfId="0" applyFont="1" applyFill="1" applyBorder="1" applyAlignment="1">
      <alignment horizontal="left" vertical="center" wrapText="1"/>
    </xf>
    <xf numFmtId="0" fontId="124" fillId="22" borderId="78" xfId="0" applyFont="1" applyFill="1" applyBorder="1" applyAlignment="1">
      <alignment horizontal="left" vertical="center"/>
    </xf>
    <xf numFmtId="0" fontId="124" fillId="22" borderId="79" xfId="0" applyFont="1" applyFill="1" applyBorder="1" applyAlignment="1">
      <alignment horizontal="left" vertical="center"/>
    </xf>
    <xf numFmtId="0" fontId="92" fillId="0" borderId="13" xfId="0" applyFont="1" applyBorder="1" applyAlignment="1">
      <alignment horizontal="center" vertical="center" wrapText="1"/>
    </xf>
    <xf numFmtId="0" fontId="92" fillId="0" borderId="13" xfId="0" applyFont="1" applyBorder="1" applyAlignment="1">
      <alignment horizontal="center" vertical="center"/>
    </xf>
    <xf numFmtId="169" fontId="92" fillId="0" borderId="54" xfId="3" applyNumberFormat="1" applyFont="1" applyBorder="1" applyAlignment="1">
      <alignment horizontal="center" vertical="center"/>
    </xf>
    <xf numFmtId="9" fontId="92" fillId="0" borderId="54" xfId="2" applyFont="1" applyBorder="1" applyAlignment="1">
      <alignment horizontal="center" vertical="center"/>
    </xf>
    <xf numFmtId="9" fontId="92" fillId="0" borderId="55" xfId="2" applyFont="1" applyBorder="1" applyAlignment="1">
      <alignment horizontal="center" vertical="center"/>
    </xf>
    <xf numFmtId="0" fontId="107" fillId="12" borderId="40" xfId="0" applyFont="1" applyFill="1" applyBorder="1" applyAlignment="1">
      <alignment horizontal="left" vertical="center"/>
    </xf>
    <xf numFmtId="0" fontId="107" fillId="12" borderId="48" xfId="0" applyFont="1" applyFill="1" applyBorder="1" applyAlignment="1">
      <alignment horizontal="left" vertical="center"/>
    </xf>
    <xf numFmtId="0" fontId="107" fillId="12" borderId="58" xfId="0" applyFont="1" applyFill="1" applyBorder="1" applyAlignment="1">
      <alignment horizontal="left" vertical="center"/>
    </xf>
    <xf numFmtId="0" fontId="107" fillId="12" borderId="59" xfId="0" applyFont="1" applyFill="1" applyBorder="1" applyAlignment="1">
      <alignment horizontal="left" vertical="center"/>
    </xf>
    <xf numFmtId="10" fontId="107" fillId="0" borderId="13" xfId="0" applyNumberFormat="1" applyFont="1" applyBorder="1" applyAlignment="1">
      <alignment horizontal="center" vertical="center" wrapText="1"/>
    </xf>
    <xf numFmtId="10" fontId="107" fillId="0" borderId="24" xfId="0" applyNumberFormat="1" applyFont="1" applyBorder="1" applyAlignment="1">
      <alignment horizontal="center" vertical="center" wrapText="1"/>
    </xf>
    <xf numFmtId="0" fontId="107" fillId="7" borderId="13" xfId="0" applyFont="1" applyFill="1" applyBorder="1" applyAlignment="1">
      <alignment horizontal="left" vertical="center" wrapText="1"/>
    </xf>
    <xf numFmtId="0" fontId="106" fillId="0" borderId="13" xfId="0" applyFont="1" applyBorder="1" applyAlignment="1">
      <alignment horizontal="center" vertical="center" wrapText="1"/>
    </xf>
    <xf numFmtId="0" fontId="106" fillId="0" borderId="24" xfId="0" applyFont="1" applyBorder="1" applyAlignment="1">
      <alignment horizontal="center" vertical="center" wrapText="1"/>
    </xf>
    <xf numFmtId="0" fontId="125" fillId="0" borderId="53" xfId="0" applyFont="1" applyBorder="1" applyAlignment="1">
      <alignment horizontal="left" vertical="center" wrapText="1"/>
    </xf>
    <xf numFmtId="0" fontId="125" fillId="0" borderId="54" xfId="0" applyFont="1" applyBorder="1" applyAlignment="1">
      <alignment horizontal="left" vertical="center" wrapText="1"/>
    </xf>
    <xf numFmtId="0" fontId="125" fillId="0" borderId="55" xfId="0" applyFont="1" applyBorder="1" applyAlignment="1">
      <alignment horizontal="left" vertical="center" wrapText="1"/>
    </xf>
    <xf numFmtId="0" fontId="107" fillId="7" borderId="23" xfId="0" applyFont="1" applyFill="1" applyBorder="1" applyAlignment="1">
      <alignment horizontal="left" vertical="center" wrapText="1"/>
    </xf>
    <xf numFmtId="0" fontId="117" fillId="0" borderId="53" xfId="0" applyFont="1" applyBorder="1" applyAlignment="1">
      <alignment horizontal="left" vertical="center" wrapText="1"/>
    </xf>
    <xf numFmtId="0" fontId="117" fillId="0" borderId="54" xfId="0" applyFont="1" applyBorder="1" applyAlignment="1">
      <alignment horizontal="left" vertical="center" wrapText="1"/>
    </xf>
    <xf numFmtId="0" fontId="117" fillId="0" borderId="55" xfId="0" applyFont="1" applyBorder="1" applyAlignment="1">
      <alignment horizontal="left" vertical="center" wrapText="1"/>
    </xf>
    <xf numFmtId="0" fontId="107" fillId="7" borderId="23" xfId="0" applyFont="1" applyFill="1" applyBorder="1" applyAlignment="1">
      <alignment horizontal="left" vertical="center"/>
    </xf>
    <xf numFmtId="0" fontId="107" fillId="7" borderId="13" xfId="0" applyFont="1" applyFill="1" applyBorder="1" applyAlignment="1">
      <alignment horizontal="left" vertical="center"/>
    </xf>
    <xf numFmtId="10" fontId="129" fillId="0" borderId="13" xfId="0" applyNumberFormat="1" applyFont="1" applyBorder="1" applyAlignment="1">
      <alignment horizontal="center" vertical="center"/>
    </xf>
    <xf numFmtId="0" fontId="106" fillId="0" borderId="13" xfId="0" applyFont="1" applyBorder="1" applyAlignment="1">
      <alignment horizontal="left" vertical="center"/>
    </xf>
    <xf numFmtId="0" fontId="106" fillId="0" borderId="24" xfId="0" applyFont="1" applyBorder="1" applyAlignment="1">
      <alignment horizontal="left" vertical="center"/>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88" fillId="31" borderId="37" xfId="0" applyFont="1" applyFill="1" applyBorder="1" applyAlignment="1">
      <alignment horizontal="center" vertical="center" wrapText="1"/>
    </xf>
    <xf numFmtId="0" fontId="88" fillId="31" borderId="28" xfId="0" applyFont="1" applyFill="1" applyBorder="1" applyAlignment="1">
      <alignment horizontal="center" vertical="center" wrapText="1"/>
    </xf>
    <xf numFmtId="0" fontId="92" fillId="0" borderId="15" xfId="0" applyFont="1" applyBorder="1" applyAlignment="1">
      <alignment horizontal="center" vertical="center"/>
    </xf>
    <xf numFmtId="0" fontId="92" fillId="0" borderId="16" xfId="0" applyFont="1" applyBorder="1" applyAlignment="1">
      <alignment horizontal="center" vertical="center"/>
    </xf>
    <xf numFmtId="0" fontId="124" fillId="22" borderId="22" xfId="0" applyFont="1" applyFill="1" applyBorder="1" applyAlignment="1">
      <alignment horizontal="left" vertical="center" wrapText="1"/>
    </xf>
    <xf numFmtId="0" fontId="124" fillId="22" borderId="52" xfId="0" applyFont="1" applyFill="1" applyBorder="1" applyAlignment="1">
      <alignment horizontal="left" vertical="center"/>
    </xf>
    <xf numFmtId="0" fontId="124" fillId="22" borderId="31" xfId="0" applyFont="1" applyFill="1" applyBorder="1" applyAlignment="1">
      <alignment horizontal="left" vertical="center"/>
    </xf>
    <xf numFmtId="0" fontId="107" fillId="12" borderId="38" xfId="0" applyFont="1" applyFill="1" applyBorder="1" applyAlignment="1">
      <alignment horizontal="center" vertical="center" wrapText="1"/>
    </xf>
    <xf numFmtId="0" fontId="107" fillId="12" borderId="38" xfId="0" applyFont="1" applyFill="1" applyBorder="1" applyAlignment="1">
      <alignment horizontal="center" vertical="center"/>
    </xf>
    <xf numFmtId="0" fontId="107" fillId="12" borderId="13" xfId="0" applyFont="1" applyFill="1" applyBorder="1" applyAlignment="1">
      <alignment horizontal="center" vertical="center" wrapText="1"/>
    </xf>
    <xf numFmtId="0" fontId="107" fillId="12" borderId="13" xfId="0" applyFont="1" applyFill="1" applyBorder="1" applyAlignment="1">
      <alignment horizontal="center" vertical="center"/>
    </xf>
    <xf numFmtId="0" fontId="92" fillId="0" borderId="23" xfId="0" applyFont="1" applyBorder="1" applyAlignment="1">
      <alignment horizontal="left" vertical="center"/>
    </xf>
    <xf numFmtId="0" fontId="125" fillId="0" borderId="0" xfId="0" applyFont="1" applyAlignment="1">
      <alignment horizontal="left" vertical="center" wrapText="1"/>
    </xf>
    <xf numFmtId="0" fontId="107" fillId="0" borderId="68" xfId="0" applyFont="1" applyBorder="1" applyAlignment="1">
      <alignment horizontal="left" vertical="center" wrapText="1"/>
    </xf>
    <xf numFmtId="0" fontId="107" fillId="0" borderId="38" xfId="0" applyFont="1" applyBorder="1" applyAlignment="1">
      <alignment horizontal="left" vertical="center" wrapText="1"/>
    </xf>
    <xf numFmtId="0" fontId="107" fillId="0" borderId="69"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107" fillId="0" borderId="55" xfId="0" applyFont="1" applyBorder="1" applyAlignment="1">
      <alignment horizontal="left" vertical="center" wrapText="1"/>
    </xf>
    <xf numFmtId="0" fontId="92" fillId="0" borderId="58" xfId="0" applyFont="1" applyBorder="1" applyAlignment="1">
      <alignment horizontal="left" vertical="center" wrapText="1"/>
    </xf>
    <xf numFmtId="0" fontId="92" fillId="0" borderId="73" xfId="0" applyFont="1" applyBorder="1" applyAlignment="1">
      <alignment horizontal="left" vertical="center" wrapText="1"/>
    </xf>
    <xf numFmtId="0" fontId="92" fillId="0" borderId="49" xfId="0" applyFont="1" applyBorder="1" applyAlignment="1">
      <alignment horizontal="left" vertical="center" wrapText="1"/>
    </xf>
    <xf numFmtId="0" fontId="107" fillId="0" borderId="23" xfId="0" applyFont="1" applyBorder="1" applyAlignment="1">
      <alignment horizontal="left" vertical="center" wrapText="1"/>
    </xf>
    <xf numFmtId="0" fontId="107" fillId="0" borderId="13" xfId="0" applyFont="1" applyBorder="1" applyAlignment="1">
      <alignment horizontal="left" vertical="center" wrapText="1"/>
    </xf>
    <xf numFmtId="0" fontId="107" fillId="0" borderId="24" xfId="0" applyFont="1" applyBorder="1" applyAlignment="1">
      <alignment horizontal="left" vertical="center" wrapText="1"/>
    </xf>
    <xf numFmtId="0" fontId="107" fillId="12" borderId="52" xfId="0" applyFont="1" applyFill="1" applyBorder="1" applyAlignment="1">
      <alignment horizontal="center" vertical="center" wrapText="1"/>
    </xf>
    <xf numFmtId="0" fontId="117" fillId="12" borderId="52" xfId="0" applyFont="1" applyFill="1" applyBorder="1" applyAlignment="1">
      <alignment horizontal="center" vertical="center" wrapText="1"/>
    </xf>
    <xf numFmtId="0" fontId="117" fillId="12" borderId="31" xfId="0" applyFont="1" applyFill="1" applyBorder="1" applyAlignment="1">
      <alignment horizontal="center" vertical="center" wrapText="1"/>
    </xf>
    <xf numFmtId="169" fontId="92" fillId="0" borderId="54" xfId="0" applyNumberFormat="1" applyFont="1" applyBorder="1" applyAlignment="1">
      <alignment horizontal="center" vertical="center"/>
    </xf>
    <xf numFmtId="0" fontId="116" fillId="0" borderId="75" xfId="0" applyFont="1" applyBorder="1" applyAlignment="1">
      <alignment horizontal="left" vertical="top" wrapText="1"/>
    </xf>
    <xf numFmtId="0" fontId="116" fillId="0" borderId="21" xfId="0" applyFont="1" applyBorder="1" applyAlignment="1">
      <alignment horizontal="left" vertical="top" wrapText="1"/>
    </xf>
    <xf numFmtId="0" fontId="116" fillId="0" borderId="76" xfId="0" applyFont="1" applyBorder="1" applyAlignment="1">
      <alignment horizontal="left" vertical="top" wrapText="1"/>
    </xf>
    <xf numFmtId="0" fontId="122" fillId="32" borderId="37" xfId="0" applyFont="1" applyFill="1" applyBorder="1" applyAlignment="1">
      <alignment horizontal="center" vertical="center" wrapText="1"/>
    </xf>
    <xf numFmtId="0" fontId="122" fillId="32" borderId="28" xfId="0" applyFont="1" applyFill="1" applyBorder="1" applyAlignment="1">
      <alignment horizontal="center" vertical="center"/>
    </xf>
    <xf numFmtId="0" fontId="122" fillId="32" borderId="29" xfId="0" applyFont="1" applyFill="1" applyBorder="1" applyAlignment="1">
      <alignment horizontal="center" vertical="center"/>
    </xf>
    <xf numFmtId="0" fontId="107" fillId="12" borderId="23" xfId="0" applyFont="1" applyFill="1" applyBorder="1" applyAlignment="1">
      <alignment horizontal="center" vertical="center"/>
    </xf>
    <xf numFmtId="0" fontId="116" fillId="0" borderId="0" xfId="0" applyFont="1" applyAlignment="1">
      <alignment horizontal="left" vertical="center"/>
    </xf>
    <xf numFmtId="0" fontId="88" fillId="31" borderId="29" xfId="0" applyFont="1" applyFill="1" applyBorder="1" applyAlignment="1">
      <alignment horizontal="center" vertical="center" wrapText="1"/>
    </xf>
    <xf numFmtId="0" fontId="123" fillId="0" borderId="0" xfId="0" applyFont="1" applyAlignment="1">
      <alignment horizontal="left" vertical="top" wrapText="1"/>
    </xf>
    <xf numFmtId="0" fontId="107" fillId="0" borderId="88" xfId="0" applyFont="1" applyBorder="1" applyAlignment="1">
      <alignment horizontal="center" vertical="center" wrapText="1"/>
    </xf>
    <xf numFmtId="0" fontId="107" fillId="0" borderId="61" xfId="0" applyFont="1" applyBorder="1" applyAlignment="1">
      <alignment horizontal="center" vertical="center" wrapText="1"/>
    </xf>
    <xf numFmtId="0" fontId="107" fillId="0" borderId="89"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30" xfId="0" applyFont="1" applyBorder="1" applyAlignment="1">
      <alignment horizontal="center" vertical="center" wrapText="1"/>
    </xf>
    <xf numFmtId="0" fontId="119" fillId="0" borderId="36" xfId="0" applyFont="1" applyBorder="1" applyAlignment="1">
      <alignment horizontal="center" vertical="center" wrapText="1"/>
    </xf>
    <xf numFmtId="0" fontId="119" fillId="0" borderId="72" xfId="0" applyFont="1" applyBorder="1" applyAlignment="1">
      <alignment horizontal="center" vertical="center" wrapText="1"/>
    </xf>
    <xf numFmtId="0" fontId="119" fillId="0" borderId="73" xfId="0" applyFont="1" applyBorder="1" applyAlignment="1">
      <alignment horizontal="center" vertical="center" wrapText="1"/>
    </xf>
    <xf numFmtId="0" fontId="119" fillId="0" borderId="49" xfId="0" applyFont="1" applyBorder="1" applyAlignment="1">
      <alignment horizontal="center" vertical="center" wrapText="1"/>
    </xf>
    <xf numFmtId="0" fontId="119" fillId="21" borderId="40" xfId="0" applyFont="1" applyFill="1" applyBorder="1" applyAlignment="1">
      <alignment horizontal="center" vertical="center" wrapText="1"/>
    </xf>
    <xf numFmtId="0" fontId="119" fillId="21" borderId="30" xfId="0" applyFont="1" applyFill="1" applyBorder="1" applyAlignment="1">
      <alignment horizontal="center" vertical="center" wrapText="1"/>
    </xf>
    <xf numFmtId="0" fontId="119" fillId="21" borderId="48" xfId="0" applyFont="1" applyFill="1" applyBorder="1" applyAlignment="1">
      <alignment horizontal="center" vertical="center" wrapText="1"/>
    </xf>
    <xf numFmtId="0" fontId="102" fillId="12" borderId="40" xfId="4" applyFont="1" applyFill="1" applyBorder="1" applyAlignment="1">
      <alignment horizontal="left" vertical="center" wrapText="1"/>
    </xf>
    <xf numFmtId="0" fontId="119" fillId="0" borderId="52" xfId="0" applyFont="1" applyBorder="1" applyAlignment="1">
      <alignment horizontal="center" vertical="center" wrapText="1"/>
    </xf>
    <xf numFmtId="0" fontId="119" fillId="21" borderId="78" xfId="0" applyFont="1" applyFill="1" applyBorder="1" applyAlignment="1">
      <alignment horizontal="center" vertical="center" wrapText="1"/>
    </xf>
    <xf numFmtId="0" fontId="119" fillId="21" borderId="79" xfId="0" applyFont="1" applyFill="1" applyBorder="1" applyAlignment="1">
      <alignment horizontal="center" vertical="center" wrapText="1"/>
    </xf>
    <xf numFmtId="0" fontId="64" fillId="23" borderId="13" xfId="0" applyFont="1" applyFill="1" applyBorder="1" applyAlignment="1">
      <alignment horizontal="center" vertical="top"/>
    </xf>
    <xf numFmtId="0" fontId="64" fillId="24" borderId="13" xfId="0" applyFont="1" applyFill="1" applyBorder="1" applyAlignment="1">
      <alignment horizontal="center" vertical="top"/>
    </xf>
    <xf numFmtId="0" fontId="35" fillId="5" borderId="15"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56" fillId="0" borderId="15"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16" xfId="0" applyFont="1" applyBorder="1" applyAlignment="1">
      <alignment horizontal="center" vertical="center" wrapText="1"/>
    </xf>
    <xf numFmtId="0" fontId="55" fillId="12" borderId="15" xfId="0" applyFont="1" applyFill="1" applyBorder="1" applyAlignment="1">
      <alignment horizontal="center" vertical="center" wrapText="1"/>
    </xf>
    <xf numFmtId="0" fontId="55" fillId="12" borderId="17" xfId="0" applyFont="1" applyFill="1" applyBorder="1" applyAlignment="1">
      <alignment horizontal="center" vertical="center" wrapText="1"/>
    </xf>
    <xf numFmtId="0" fontId="55"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7" fillId="0" borderId="13" xfId="0" applyFont="1" applyBorder="1" applyAlignment="1">
      <alignment horizontal="center" vertical="center"/>
    </xf>
    <xf numFmtId="0" fontId="2" fillId="0" borderId="13" xfId="0" applyFont="1" applyBorder="1" applyAlignment="1">
      <alignment horizontal="center" vertical="center" wrapText="1"/>
    </xf>
    <xf numFmtId="0" fontId="9" fillId="5" borderId="13" xfId="0" applyFont="1" applyFill="1" applyBorder="1" applyAlignment="1">
      <alignment horizontal="center" vertical="center" wrapText="1"/>
    </xf>
    <xf numFmtId="0" fontId="6" fillId="0" borderId="13" xfId="0" applyFont="1" applyBorder="1" applyAlignment="1">
      <alignment horizontal="center" vertical="center" wrapText="1"/>
    </xf>
    <xf numFmtId="0" fontId="3" fillId="0" borderId="13" xfId="0" applyFont="1" applyBorder="1" applyAlignment="1">
      <alignment horizontal="center" vertical="center"/>
    </xf>
    <xf numFmtId="0" fontId="24" fillId="4" borderId="13" xfId="0" applyFont="1" applyFill="1" applyBorder="1" applyAlignment="1">
      <alignment horizontal="center" vertical="center" wrapText="1"/>
    </xf>
    <xf numFmtId="0" fontId="49" fillId="0" borderId="13" xfId="0" applyFont="1" applyBorder="1" applyAlignment="1">
      <alignment horizontal="center" vertical="center" wrapText="1"/>
    </xf>
    <xf numFmtId="0" fontId="4" fillId="4" borderId="13"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9" fillId="0" borderId="21" xfId="0" applyFont="1" applyBorder="1" applyAlignment="1">
      <alignment horizontal="center" vertical="center" wrapText="1"/>
    </xf>
    <xf numFmtId="0" fontId="29"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13" xfId="0" applyFont="1" applyBorder="1" applyAlignment="1">
      <alignment horizontal="center" vertical="center"/>
    </xf>
    <xf numFmtId="0" fontId="9" fillId="0" borderId="0" xfId="0" applyFont="1" applyAlignment="1">
      <alignment horizontal="center" vertical="center" wrapText="1"/>
    </xf>
    <xf numFmtId="0" fontId="34" fillId="4" borderId="13" xfId="0" applyFont="1" applyFill="1" applyBorder="1" applyAlignment="1">
      <alignment horizontal="center" vertical="center" wrapText="1"/>
    </xf>
    <xf numFmtId="0" fontId="36" fillId="6" borderId="13"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30" fillId="0" borderId="13" xfId="0" applyFont="1" applyBorder="1" applyAlignment="1">
      <alignment horizontal="center" vertical="center"/>
    </xf>
    <xf numFmtId="0" fontId="46" fillId="10" borderId="13" xfId="0" applyFont="1" applyFill="1" applyBorder="1" applyAlignment="1">
      <alignment horizontal="center" vertical="center" wrapText="1"/>
    </xf>
    <xf numFmtId="0" fontId="38" fillId="0" borderId="13" xfId="0" applyFont="1" applyBorder="1" applyAlignment="1">
      <alignment horizontal="center" vertical="center" wrapText="1"/>
    </xf>
    <xf numFmtId="0" fontId="33" fillId="4" borderId="13"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0" xfId="0" applyFont="1" applyAlignment="1">
      <alignment horizontal="center" vertical="center"/>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5" fillId="4" borderId="0" xfId="0" applyFont="1" applyFill="1" applyAlignment="1">
      <alignment horizontal="center" vertical="center" wrapText="1"/>
    </xf>
    <xf numFmtId="0" fontId="25" fillId="4" borderId="4" xfId="0" applyFont="1" applyFill="1" applyBorder="1" applyAlignment="1">
      <alignment horizontal="center" vertical="center" wrapText="1"/>
    </xf>
    <xf numFmtId="0" fontId="25" fillId="4" borderId="0" xfId="0" applyFont="1" applyFill="1" applyAlignment="1">
      <alignment horizontal="center" vertical="center" wrapText="1"/>
    </xf>
    <xf numFmtId="0" fontId="19" fillId="4" borderId="44" xfId="0" applyFont="1" applyFill="1" applyBorder="1" applyAlignment="1">
      <alignment horizontal="center" vertical="center" wrapText="1"/>
    </xf>
    <xf numFmtId="0" fontId="19" fillId="4" borderId="18" xfId="0" applyFont="1" applyFill="1" applyBorder="1" applyAlignment="1">
      <alignment horizontal="center" vertical="center" wrapText="1"/>
    </xf>
    <xf numFmtId="44" fontId="11" fillId="14" borderId="13" xfId="3" applyFont="1" applyFill="1" applyBorder="1" applyAlignment="1">
      <alignment horizontal="center" vertical="center"/>
    </xf>
    <xf numFmtId="0" fontId="9" fillId="14" borderId="13" xfId="0" applyFont="1" applyFill="1" applyBorder="1" applyAlignment="1">
      <alignment horizontal="center" vertical="center" wrapText="1"/>
    </xf>
    <xf numFmtId="44" fontId="9" fillId="14" borderId="13" xfId="3" applyFont="1" applyFill="1" applyBorder="1" applyAlignment="1">
      <alignment horizontal="center" vertical="center" wrapText="1"/>
    </xf>
    <xf numFmtId="0" fontId="10" fillId="0" borderId="13" xfId="0" applyFont="1" applyBorder="1" applyAlignment="1">
      <alignment horizontal="center" vertical="center" wrapText="1"/>
    </xf>
    <xf numFmtId="0" fontId="13" fillId="5" borderId="13" xfId="0" applyFont="1" applyFill="1" applyBorder="1" applyAlignment="1">
      <alignment horizontal="center" vertical="center"/>
    </xf>
    <xf numFmtId="0" fontId="0" fillId="0" borderId="13" xfId="0" applyBorder="1" applyAlignment="1">
      <alignment horizontal="center" vertical="center"/>
    </xf>
    <xf numFmtId="0" fontId="9"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7" fillId="5" borderId="13" xfId="0" applyFont="1" applyFill="1" applyBorder="1" applyAlignment="1">
      <alignment horizontal="center" vertical="center" wrapText="1"/>
    </xf>
    <xf numFmtId="165" fontId="43" fillId="5" borderId="13" xfId="0" applyNumberFormat="1" applyFont="1" applyFill="1" applyBorder="1" applyAlignment="1">
      <alignment horizontal="right" vertical="center"/>
    </xf>
    <xf numFmtId="0" fontId="37" fillId="0" borderId="13" xfId="0" applyFont="1" applyBorder="1" applyAlignment="1">
      <alignment horizontal="left" vertical="center" wrapText="1"/>
    </xf>
    <xf numFmtId="0" fontId="39" fillId="0" borderId="13" xfId="0" applyFont="1" applyBorder="1" applyAlignment="1">
      <alignment horizontal="left" vertical="center" wrapText="1"/>
    </xf>
    <xf numFmtId="0" fontId="2" fillId="5" borderId="13" xfId="0" applyFont="1" applyFill="1" applyBorder="1" applyAlignment="1">
      <alignment horizontal="center" vertical="center"/>
    </xf>
    <xf numFmtId="0" fontId="22" fillId="6" borderId="13" xfId="0" applyFont="1" applyFill="1" applyBorder="1" applyAlignment="1">
      <alignment horizontal="center" vertical="center"/>
    </xf>
    <xf numFmtId="0" fontId="10"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0" xfId="0" applyFont="1" applyBorder="1" applyAlignment="1">
      <alignment horizontal="left" vertical="center" wrapText="1"/>
    </xf>
    <xf numFmtId="0" fontId="39" fillId="0" borderId="13" xfId="0" applyFont="1" applyBorder="1" applyAlignment="1">
      <alignment vertical="center" wrapText="1"/>
    </xf>
    <xf numFmtId="0" fontId="30" fillId="0" borderId="13" xfId="0" applyFont="1" applyBorder="1" applyAlignment="1">
      <alignment horizontal="center" vertical="center" wrapText="1"/>
    </xf>
    <xf numFmtId="0" fontId="9"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0" fillId="0" borderId="29" xfId="0" applyBorder="1" applyAlignment="1">
      <alignment horizontal="center" vertical="center"/>
    </xf>
    <xf numFmtId="0" fontId="10"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0" fillId="0" borderId="13" xfId="0" applyFont="1" applyBorder="1" applyAlignment="1">
      <alignment horizontal="left" vertical="center" wrapText="1"/>
    </xf>
    <xf numFmtId="0" fontId="9" fillId="0" borderId="15" xfId="0" applyFont="1" applyBorder="1" applyAlignment="1">
      <alignment horizontal="left" vertical="center" wrapText="1"/>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23"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8" fillId="6" borderId="13" xfId="0" applyFont="1" applyFill="1" applyBorder="1" applyAlignment="1">
      <alignment horizontal="center" vertical="center" wrapText="1"/>
    </xf>
    <xf numFmtId="0" fontId="13" fillId="0" borderId="3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7" fillId="0" borderId="0" xfId="0" applyFont="1" applyAlignment="1">
      <alignment horizontal="left" vertical="top" wrapText="1"/>
    </xf>
    <xf numFmtId="0" fontId="11" fillId="0" borderId="1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left" vertical="center" wrapText="1"/>
    </xf>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0" borderId="0" xfId="0" applyFont="1" applyAlignment="1">
      <alignment horizontal="center" vertical="center" wrapText="1"/>
    </xf>
    <xf numFmtId="0" fontId="3" fillId="0" borderId="39" xfId="0" applyFont="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9" fillId="0" borderId="21" xfId="0" applyFont="1" applyBorder="1" applyAlignment="1">
      <alignment horizontal="center" vertical="center" wrapText="1"/>
    </xf>
    <xf numFmtId="0" fontId="18" fillId="9"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3" fillId="0" borderId="7" xfId="0" applyFont="1" applyBorder="1" applyAlignment="1">
      <alignment horizontal="center" vertical="center" wrapText="1"/>
    </xf>
    <xf numFmtId="0" fontId="12" fillId="5" borderId="10" xfId="0" applyFont="1" applyFill="1" applyBorder="1" applyAlignment="1">
      <alignment horizontal="center" vertical="center" wrapText="1"/>
    </xf>
    <xf numFmtId="0" fontId="10"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38"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3" fillId="0" borderId="0" xfId="0" applyFont="1" applyAlignment="1">
      <alignment horizontal="center" vertical="center" wrapText="1"/>
    </xf>
    <xf numFmtId="0" fontId="16" fillId="5" borderId="10"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0" fillId="0" borderId="21" xfId="0" applyBorder="1" applyAlignment="1">
      <alignment horizontal="center" vertical="center"/>
    </xf>
    <xf numFmtId="0" fontId="11" fillId="0" borderId="13" xfId="0" applyFont="1" applyBorder="1" applyAlignment="1">
      <alignment horizontal="center" vertical="center"/>
    </xf>
    <xf numFmtId="0" fontId="13" fillId="5" borderId="13" xfId="0" applyFont="1" applyFill="1" applyBorder="1" applyAlignment="1">
      <alignment horizontal="left" vertical="center"/>
    </xf>
    <xf numFmtId="44" fontId="10" fillId="14" borderId="13" xfId="0" applyNumberFormat="1" applyFont="1" applyFill="1" applyBorder="1" applyAlignment="1">
      <alignment horizontal="center" vertical="center" wrapText="1"/>
    </xf>
    <xf numFmtId="166" fontId="3" fillId="0" borderId="13" xfId="0" applyNumberFormat="1" applyFont="1" applyBorder="1" applyAlignment="1">
      <alignment horizontal="center" vertical="center"/>
    </xf>
    <xf numFmtId="164" fontId="11" fillId="0" borderId="13" xfId="0" applyNumberFormat="1" applyFont="1" applyBorder="1" applyAlignment="1">
      <alignment horizontal="center" vertical="center" shrinkToFit="1"/>
    </xf>
    <xf numFmtId="0" fontId="7" fillId="0" borderId="13" xfId="0" applyFont="1" applyBorder="1" applyAlignment="1">
      <alignment horizontal="center" vertical="center" wrapText="1"/>
    </xf>
    <xf numFmtId="14" fontId="14" fillId="0" borderId="25" xfId="0" applyNumberFormat="1" applyFont="1" applyBorder="1" applyAlignment="1">
      <alignment horizontal="center" vertical="center" wrapText="1"/>
    </xf>
    <xf numFmtId="14" fontId="14" fillId="0" borderId="0" xfId="0" applyNumberFormat="1" applyFont="1" applyAlignment="1">
      <alignment horizontal="center" vertical="center" wrapText="1"/>
    </xf>
    <xf numFmtId="44" fontId="13" fillId="5" borderId="13" xfId="3" applyFont="1" applyFill="1" applyBorder="1" applyAlignment="1">
      <alignment horizontal="left" vertical="center"/>
    </xf>
    <xf numFmtId="0" fontId="12" fillId="0" borderId="13" xfId="0" applyFont="1" applyBorder="1" applyAlignment="1">
      <alignment horizontal="center" vertical="center" wrapText="1"/>
    </xf>
    <xf numFmtId="0" fontId="31" fillId="0" borderId="13" xfId="0" applyFont="1" applyBorder="1" applyAlignment="1">
      <alignment horizontal="center" vertical="center" wrapText="1"/>
    </xf>
    <xf numFmtId="0" fontId="15" fillId="4" borderId="13" xfId="0" applyFont="1" applyFill="1" applyBorder="1" applyAlignment="1">
      <alignment horizontal="center" vertical="center" wrapText="1"/>
    </xf>
    <xf numFmtId="0" fontId="79" fillId="0" borderId="51" xfId="0" applyFont="1" applyBorder="1" applyAlignment="1">
      <alignment horizontal="center" vertical="center" wrapText="1"/>
    </xf>
    <xf numFmtId="0" fontId="79" fillId="0" borderId="43" xfId="0" applyFont="1" applyBorder="1" applyAlignment="1">
      <alignment horizontal="center" vertical="center" wrapText="1"/>
    </xf>
    <xf numFmtId="0" fontId="79" fillId="0" borderId="51" xfId="0" applyFont="1" applyBorder="1" applyAlignment="1">
      <alignment horizontal="left" vertical="center" wrapText="1"/>
    </xf>
    <xf numFmtId="0" fontId="79" fillId="0" borderId="50" xfId="0" applyFont="1" applyBorder="1" applyAlignment="1">
      <alignment horizontal="left" vertical="center" wrapText="1"/>
    </xf>
    <xf numFmtId="0" fontId="79" fillId="0" borderId="43" xfId="0" applyFont="1" applyBorder="1" applyAlignment="1">
      <alignment horizontal="left" vertical="center" wrapText="1"/>
    </xf>
    <xf numFmtId="0" fontId="81" fillId="0" borderId="51" xfId="0" applyFont="1" applyBorder="1" applyAlignment="1">
      <alignment horizontal="left" vertical="center" wrapText="1"/>
    </xf>
    <xf numFmtId="0" fontId="81" fillId="0" borderId="50" xfId="0" applyFont="1" applyBorder="1" applyAlignment="1">
      <alignment horizontal="left" vertical="center" wrapText="1"/>
    </xf>
    <xf numFmtId="0" fontId="81" fillId="0" borderId="43" xfId="0" applyFont="1" applyBorder="1" applyAlignment="1">
      <alignment horizontal="left" vertical="center" wrapText="1"/>
    </xf>
    <xf numFmtId="0" fontId="78" fillId="28" borderId="37" xfId="0" applyFont="1" applyFill="1" applyBorder="1" applyAlignment="1">
      <alignment horizontal="center" vertical="center" wrapText="1"/>
    </xf>
    <xf numFmtId="0" fontId="78" fillId="28" borderId="29" xfId="0" applyFont="1" applyFill="1" applyBorder="1" applyAlignment="1">
      <alignment horizontal="center" vertical="center" wrapText="1"/>
    </xf>
  </cellXfs>
  <cellStyles count="18">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Normal 6 2" xfId="17" xr:uid="{00000000-0005-0000-0000-00000E000000}"/>
    <cellStyle name="Porcentaje" xfId="2" builtinId="5"/>
    <cellStyle name="Porcentaje 2" xfId="9" xr:uid="{00000000-0005-0000-0000-000010000000}"/>
    <cellStyle name="Porcentaje 3" xfId="5" xr:uid="{00000000-0005-0000-0000-000011000000}"/>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FF99"/>
      <color rgb="FFFF6161"/>
      <color rgb="FFCC3300"/>
      <color rgb="FFFF1111"/>
      <color rgb="FFB8CCE2"/>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895340240"/>
        <c:axId val="991192432"/>
      </c:radarChart>
      <c:catAx>
        <c:axId val="8953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1192432"/>
        <c:crosses val="autoZero"/>
        <c:auto val="1"/>
        <c:lblAlgn val="ctr"/>
        <c:lblOffset val="100"/>
        <c:noMultiLvlLbl val="0"/>
      </c:catAx>
      <c:valAx>
        <c:axId val="99119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534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8"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44140625" style="107" customWidth="1"/>
    <col min="3" max="3" width="20.77734375" style="107" customWidth="1"/>
    <col min="4" max="4" width="20.109375" style="107" customWidth="1"/>
    <col min="5" max="5" width="16.33203125" style="107" customWidth="1"/>
    <col min="6" max="6" width="16.441406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219"/>
      <c r="C1" s="220"/>
      <c r="D1" s="220"/>
      <c r="E1" s="220"/>
      <c r="F1" s="220"/>
      <c r="G1" s="220"/>
      <c r="H1" s="220"/>
      <c r="I1" s="220"/>
      <c r="J1" s="221"/>
      <c r="K1" s="225" t="s">
        <v>2</v>
      </c>
      <c r="L1" s="225"/>
    </row>
    <row r="2" spans="2:12" ht="48.6" customHeight="1">
      <c r="B2" s="222"/>
      <c r="C2" s="223"/>
      <c r="D2" s="223"/>
      <c r="E2" s="223"/>
      <c r="F2" s="223"/>
      <c r="G2" s="223"/>
      <c r="H2" s="223"/>
      <c r="I2" s="223"/>
      <c r="J2" s="224"/>
      <c r="K2" s="225" t="s">
        <v>3</v>
      </c>
      <c r="L2" s="225"/>
    </row>
    <row r="3" spans="2:12" ht="30.6" customHeight="1" thickBot="1">
      <c r="B3" s="226" t="s">
        <v>1888</v>
      </c>
      <c r="C3" s="227"/>
      <c r="D3" s="227"/>
      <c r="E3" s="227"/>
      <c r="F3" s="227"/>
      <c r="G3" s="227"/>
      <c r="H3" s="227"/>
      <c r="I3" s="227"/>
      <c r="J3" s="227"/>
      <c r="K3" s="227"/>
      <c r="L3" s="227"/>
    </row>
    <row r="4" spans="2:12" ht="18" customHeight="1" thickBot="1">
      <c r="B4" s="228" t="s">
        <v>1902</v>
      </c>
      <c r="C4" s="229"/>
      <c r="D4" s="229"/>
      <c r="E4" s="229"/>
      <c r="F4" s="229"/>
      <c r="G4" s="229"/>
      <c r="H4" s="229"/>
      <c r="I4" s="229"/>
      <c r="J4" s="229"/>
      <c r="K4" s="229"/>
      <c r="L4" s="230"/>
    </row>
    <row r="5" spans="2:12" ht="5.25" customHeight="1">
      <c r="B5" s="166"/>
      <c r="C5" s="167"/>
      <c r="D5" s="167"/>
      <c r="E5" s="167"/>
      <c r="F5" s="167"/>
      <c r="G5" s="167"/>
      <c r="H5" s="167"/>
      <c r="I5" s="167"/>
      <c r="J5" s="167"/>
      <c r="K5" s="167"/>
      <c r="L5" s="168"/>
    </row>
    <row r="6" spans="2:12" ht="27" customHeight="1">
      <c r="B6" s="251" t="s">
        <v>1903</v>
      </c>
      <c r="C6" s="252"/>
      <c r="D6" s="252"/>
      <c r="E6" s="252"/>
      <c r="F6" s="252"/>
      <c r="G6" s="252"/>
      <c r="H6" s="252"/>
      <c r="I6" s="252"/>
      <c r="J6" s="252"/>
      <c r="K6" s="252"/>
      <c r="L6" s="253"/>
    </row>
    <row r="7" spans="2:12" ht="35.25" customHeight="1">
      <c r="B7" s="248" t="s">
        <v>1889</v>
      </c>
      <c r="C7" s="249"/>
      <c r="D7" s="249"/>
      <c r="E7" s="249"/>
      <c r="F7" s="249"/>
      <c r="G7" s="249"/>
      <c r="H7" s="249"/>
      <c r="I7" s="249"/>
      <c r="J7" s="249"/>
      <c r="K7" s="249"/>
      <c r="L7" s="250"/>
    </row>
    <row r="8" spans="2:12" ht="4.5" customHeight="1">
      <c r="B8" s="166"/>
      <c r="C8" s="167"/>
      <c r="D8" s="167"/>
      <c r="E8" s="167"/>
      <c r="F8" s="167"/>
      <c r="G8" s="167"/>
      <c r="H8" s="167"/>
      <c r="I8" s="167"/>
      <c r="J8" s="167"/>
      <c r="K8" s="167"/>
      <c r="L8" s="168"/>
    </row>
    <row r="9" spans="2:12" ht="33" customHeight="1">
      <c r="B9" s="240" t="s">
        <v>1898</v>
      </c>
      <c r="C9" s="241"/>
      <c r="D9" s="241"/>
      <c r="E9" s="241"/>
      <c r="F9" s="241"/>
      <c r="G9" s="241"/>
      <c r="H9" s="241"/>
      <c r="I9" s="241"/>
      <c r="J9" s="241"/>
      <c r="K9" s="241"/>
      <c r="L9" s="242"/>
    </row>
    <row r="10" spans="2:12" ht="5.25" customHeight="1">
      <c r="B10" s="166"/>
      <c r="C10" s="167"/>
      <c r="D10" s="167"/>
      <c r="E10" s="167"/>
      <c r="F10" s="167"/>
      <c r="G10" s="167"/>
      <c r="H10" s="167"/>
      <c r="I10" s="167"/>
      <c r="J10" s="167"/>
      <c r="K10" s="167"/>
      <c r="L10" s="168"/>
    </row>
    <row r="11" spans="2:12" ht="74.25" customHeight="1" thickBot="1">
      <c r="B11" s="243" t="s">
        <v>1904</v>
      </c>
      <c r="C11" s="244"/>
      <c r="D11" s="244"/>
      <c r="E11" s="244"/>
      <c r="F11" s="244"/>
      <c r="G11" s="244"/>
      <c r="H11" s="244"/>
      <c r="I11" s="244"/>
      <c r="J11" s="244"/>
      <c r="K11" s="244"/>
      <c r="L11" s="245"/>
    </row>
    <row r="12" spans="2:12" ht="4.5" customHeight="1" thickBot="1">
      <c r="B12" s="254"/>
      <c r="C12" s="254"/>
      <c r="D12" s="254"/>
      <c r="E12" s="254"/>
      <c r="F12" s="254"/>
      <c r="G12" s="254"/>
      <c r="H12" s="254"/>
      <c r="I12" s="254"/>
      <c r="J12" s="254"/>
      <c r="K12" s="254"/>
      <c r="L12" s="254"/>
    </row>
    <row r="13" spans="2:12" ht="18" customHeight="1" thickBot="1">
      <c r="B13" s="228" t="s">
        <v>4</v>
      </c>
      <c r="C13" s="229"/>
      <c r="D13" s="229"/>
      <c r="E13" s="229"/>
      <c r="F13" s="229"/>
      <c r="G13" s="229"/>
      <c r="H13" s="229"/>
      <c r="I13" s="229"/>
      <c r="J13" s="229"/>
      <c r="K13" s="229"/>
      <c r="L13" s="230"/>
    </row>
    <row r="14" spans="2:12" ht="35.25" customHeight="1">
      <c r="B14" s="96" t="s">
        <v>5</v>
      </c>
      <c r="C14" s="246"/>
      <c r="D14" s="246"/>
      <c r="E14" s="246"/>
      <c r="F14" s="246"/>
      <c r="G14" s="246"/>
      <c r="H14" s="233" t="s">
        <v>6</v>
      </c>
      <c r="I14" s="233"/>
      <c r="J14" s="247"/>
      <c r="K14" s="247"/>
      <c r="L14" s="247"/>
    </row>
    <row r="15" spans="2:12" ht="11.1" customHeight="1">
      <c r="B15" s="231" t="s">
        <v>1631</v>
      </c>
      <c r="C15" s="234"/>
      <c r="D15" s="235"/>
      <c r="E15" s="235"/>
      <c r="F15" s="235"/>
      <c r="G15" s="236"/>
      <c r="H15" s="233" t="s">
        <v>1575</v>
      </c>
      <c r="I15" s="233"/>
      <c r="J15" s="183"/>
      <c r="K15" s="183"/>
      <c r="L15" s="183"/>
    </row>
    <row r="16" spans="2:12" ht="23.4" customHeight="1">
      <c r="B16" s="232"/>
      <c r="C16" s="237"/>
      <c r="D16" s="238"/>
      <c r="E16" s="238"/>
      <c r="F16" s="238"/>
      <c r="G16" s="239"/>
      <c r="H16" s="233"/>
      <c r="I16" s="233"/>
      <c r="J16" s="183"/>
      <c r="K16" s="183"/>
      <c r="L16" s="183"/>
    </row>
    <row r="17" spans="2:12" ht="36.6" customHeight="1">
      <c r="B17" s="233" t="s">
        <v>1616</v>
      </c>
      <c r="C17" s="246"/>
      <c r="D17" s="233" t="s">
        <v>1832</v>
      </c>
      <c r="E17" s="233"/>
      <c r="F17" s="246"/>
      <c r="G17" s="246"/>
      <c r="H17" s="233" t="s">
        <v>1612</v>
      </c>
      <c r="I17" s="233"/>
      <c r="J17" s="279"/>
      <c r="K17" s="279"/>
      <c r="L17" s="279"/>
    </row>
    <row r="18" spans="2:12" ht="42" customHeight="1">
      <c r="B18" s="233"/>
      <c r="C18" s="246"/>
      <c r="D18" s="233" t="s">
        <v>1833</v>
      </c>
      <c r="E18" s="233"/>
      <c r="F18" s="246"/>
      <c r="G18" s="246"/>
      <c r="H18" s="233" t="s">
        <v>1797</v>
      </c>
      <c r="I18" s="233"/>
      <c r="J18" s="279"/>
      <c r="K18" s="279"/>
      <c r="L18" s="279"/>
    </row>
    <row r="19" spans="2:12" ht="36.6" customHeight="1">
      <c r="B19" s="231" t="s">
        <v>1874</v>
      </c>
      <c r="C19" s="231"/>
      <c r="D19" s="219"/>
      <c r="E19" s="220"/>
      <c r="F19" s="220"/>
      <c r="G19" s="221"/>
      <c r="H19" s="277" t="s">
        <v>1873</v>
      </c>
      <c r="I19" s="278"/>
      <c r="J19" s="274"/>
      <c r="K19" s="275"/>
      <c r="L19" s="276"/>
    </row>
    <row r="20" spans="2:12" ht="60" customHeight="1">
      <c r="B20" s="257" t="s">
        <v>1867</v>
      </c>
      <c r="C20" s="258"/>
      <c r="D20" s="262" t="s">
        <v>1801</v>
      </c>
      <c r="E20" s="263"/>
      <c r="F20" s="259" t="s">
        <v>1890</v>
      </c>
      <c r="G20" s="260"/>
      <c r="H20" s="260"/>
      <c r="I20" s="261"/>
      <c r="J20" s="262" t="s">
        <v>1555</v>
      </c>
      <c r="K20" s="273"/>
      <c r="L20" s="263"/>
    </row>
    <row r="21" spans="2:12" ht="22.95" customHeight="1">
      <c r="B21" s="264" t="s">
        <v>1880</v>
      </c>
      <c r="C21" s="265"/>
      <c r="D21" s="266"/>
      <c r="E21" s="266"/>
      <c r="F21" s="267" t="s">
        <v>1879</v>
      </c>
      <c r="G21" s="268"/>
      <c r="H21" s="268"/>
      <c r="I21" s="269"/>
      <c r="J21" s="270"/>
      <c r="K21" s="271"/>
      <c r="L21" s="272"/>
    </row>
    <row r="22" spans="2:12" ht="6" customHeight="1" thickBot="1">
      <c r="B22" s="255"/>
      <c r="C22" s="255"/>
      <c r="D22" s="255"/>
      <c r="E22" s="255"/>
      <c r="F22" s="255"/>
      <c r="G22" s="255"/>
      <c r="H22" s="255"/>
      <c r="I22" s="255"/>
      <c r="J22" s="255"/>
      <c r="K22" s="255"/>
      <c r="L22" s="256"/>
    </row>
    <row r="23" spans="2:12" ht="36.75" customHeight="1">
      <c r="B23" s="163" t="s">
        <v>1910</v>
      </c>
      <c r="C23" s="164"/>
      <c r="D23" s="164"/>
      <c r="E23" s="164"/>
      <c r="F23" s="164"/>
      <c r="G23" s="164"/>
      <c r="H23" s="164"/>
      <c r="I23" s="164"/>
      <c r="J23" s="164"/>
      <c r="K23" s="164"/>
      <c r="L23" s="165"/>
    </row>
    <row r="24" spans="2:12" ht="3.75" customHeight="1">
      <c r="B24" s="166"/>
      <c r="C24" s="167"/>
      <c r="D24" s="167"/>
      <c r="E24" s="167"/>
      <c r="F24" s="167"/>
      <c r="G24" s="167"/>
      <c r="H24" s="167"/>
      <c r="I24" s="167"/>
      <c r="J24" s="167"/>
      <c r="K24" s="167"/>
      <c r="L24" s="168"/>
    </row>
    <row r="25" spans="2:12" ht="41.4" customHeight="1">
      <c r="B25" s="169" t="s">
        <v>1846</v>
      </c>
      <c r="C25" s="170"/>
      <c r="D25" s="171" t="s">
        <v>1627</v>
      </c>
      <c r="E25" s="171"/>
      <c r="F25" s="108" t="s">
        <v>1915</v>
      </c>
      <c r="G25" s="171" t="s">
        <v>11</v>
      </c>
      <c r="H25" s="171"/>
      <c r="I25" s="171"/>
      <c r="J25" s="171"/>
      <c r="K25" s="171"/>
      <c r="L25" s="172"/>
    </row>
    <row r="26" spans="2:12" ht="39" customHeight="1">
      <c r="B26" s="178" t="s">
        <v>1798</v>
      </c>
      <c r="C26" s="179"/>
      <c r="D26" s="183" t="s">
        <v>1626</v>
      </c>
      <c r="E26" s="183"/>
      <c r="F26" s="97" t="s">
        <v>1916</v>
      </c>
      <c r="G26" s="280" t="s">
        <v>1901</v>
      </c>
      <c r="H26" s="280"/>
      <c r="I26" s="280"/>
      <c r="J26" s="280"/>
      <c r="K26" s="280"/>
      <c r="L26" s="281"/>
    </row>
    <row r="27" spans="2:12" ht="28.95" customHeight="1">
      <c r="B27" s="178"/>
      <c r="C27" s="179"/>
      <c r="D27" s="183" t="s">
        <v>1628</v>
      </c>
      <c r="E27" s="183"/>
      <c r="F27" s="97" t="s">
        <v>1916</v>
      </c>
      <c r="G27" s="184" t="s">
        <v>1799</v>
      </c>
      <c r="H27" s="184"/>
      <c r="I27" s="184"/>
      <c r="J27" s="184"/>
      <c r="K27" s="184"/>
      <c r="L27" s="185"/>
    </row>
    <row r="28" spans="2:12" ht="33" customHeight="1">
      <c r="B28" s="178"/>
      <c r="C28" s="179"/>
      <c r="D28" s="188" t="s">
        <v>1849</v>
      </c>
      <c r="E28" s="188"/>
      <c r="F28" s="97" t="s">
        <v>1916</v>
      </c>
      <c r="G28" s="189" t="s">
        <v>1850</v>
      </c>
      <c r="H28" s="189"/>
      <c r="I28" s="189"/>
      <c r="J28" s="189"/>
      <c r="K28" s="189"/>
      <c r="L28" s="190"/>
    </row>
    <row r="29" spans="2:12" ht="2.25" customHeight="1">
      <c r="B29" s="191"/>
      <c r="C29" s="192"/>
      <c r="D29" s="192"/>
      <c r="E29" s="192"/>
      <c r="F29" s="192"/>
      <c r="G29" s="192"/>
      <c r="H29" s="192"/>
      <c r="I29" s="192"/>
      <c r="J29" s="192"/>
      <c r="K29" s="192"/>
      <c r="L29" s="193"/>
    </row>
    <row r="30" spans="2:12" ht="28.95" customHeight="1">
      <c r="B30" s="178" t="s">
        <v>1855</v>
      </c>
      <c r="C30" s="179"/>
      <c r="D30" s="180" t="s">
        <v>1851</v>
      </c>
      <c r="E30" s="180"/>
      <c r="F30" s="97" t="s">
        <v>1916</v>
      </c>
      <c r="G30" s="181" t="s">
        <v>1853</v>
      </c>
      <c r="H30" s="181"/>
      <c r="I30" s="181"/>
      <c r="J30" s="181"/>
      <c r="K30" s="181"/>
      <c r="L30" s="182"/>
    </row>
    <row r="31" spans="2:12" ht="38.4" customHeight="1">
      <c r="B31" s="178"/>
      <c r="C31" s="179"/>
      <c r="D31" s="183" t="s">
        <v>1852</v>
      </c>
      <c r="E31" s="183"/>
      <c r="F31" s="97" t="s">
        <v>1916</v>
      </c>
      <c r="G31" s="184" t="s">
        <v>1854</v>
      </c>
      <c r="H31" s="184"/>
      <c r="I31" s="184"/>
      <c r="J31" s="184"/>
      <c r="K31" s="184"/>
      <c r="L31" s="185"/>
    </row>
    <row r="32" spans="2:12" s="109" customFormat="1" ht="2.25" customHeight="1">
      <c r="B32" s="191"/>
      <c r="C32" s="192"/>
      <c r="D32" s="192"/>
      <c r="E32" s="192"/>
      <c r="F32" s="192"/>
      <c r="G32" s="192"/>
      <c r="H32" s="192"/>
      <c r="I32" s="192"/>
      <c r="J32" s="192"/>
      <c r="K32" s="192"/>
      <c r="L32" s="193"/>
    </row>
    <row r="33" spans="2:12" ht="28.95" customHeight="1">
      <c r="B33" s="186" t="s">
        <v>1800</v>
      </c>
      <c r="C33" s="187"/>
      <c r="D33" s="188" t="s">
        <v>1856</v>
      </c>
      <c r="E33" s="188"/>
      <c r="F33" s="97" t="s">
        <v>1916</v>
      </c>
      <c r="G33" s="189" t="s">
        <v>1857</v>
      </c>
      <c r="H33" s="189"/>
      <c r="I33" s="189"/>
      <c r="J33" s="189"/>
      <c r="K33" s="189"/>
      <c r="L33" s="190"/>
    </row>
    <row r="34" spans="2:12" ht="2.25" customHeight="1">
      <c r="B34" s="191"/>
      <c r="C34" s="192"/>
      <c r="D34" s="192"/>
      <c r="E34" s="192"/>
      <c r="F34" s="192"/>
      <c r="G34" s="192"/>
      <c r="H34" s="192"/>
      <c r="I34" s="192"/>
      <c r="J34" s="192"/>
      <c r="K34" s="192"/>
      <c r="L34" s="193"/>
    </row>
    <row r="35" spans="2:12" ht="28.95" customHeight="1">
      <c r="B35" s="178" t="s">
        <v>1858</v>
      </c>
      <c r="C35" s="179"/>
      <c r="D35" s="180" t="s">
        <v>1859</v>
      </c>
      <c r="E35" s="180"/>
      <c r="F35" s="97" t="s">
        <v>1916</v>
      </c>
      <c r="G35" s="181" t="s">
        <v>1862</v>
      </c>
      <c r="H35" s="181"/>
      <c r="I35" s="181"/>
      <c r="J35" s="181"/>
      <c r="K35" s="181"/>
      <c r="L35" s="182"/>
    </row>
    <row r="36" spans="2:12" ht="28.95" customHeight="1">
      <c r="B36" s="178"/>
      <c r="C36" s="179"/>
      <c r="D36" s="183" t="s">
        <v>1860</v>
      </c>
      <c r="E36" s="183"/>
      <c r="F36" s="97" t="s">
        <v>1916</v>
      </c>
      <c r="G36" s="184" t="s">
        <v>1863</v>
      </c>
      <c r="H36" s="184"/>
      <c r="I36" s="184"/>
      <c r="J36" s="184"/>
      <c r="K36" s="184"/>
      <c r="L36" s="185"/>
    </row>
    <row r="37" spans="2:12" ht="28.95" customHeight="1">
      <c r="B37" s="178"/>
      <c r="C37" s="179"/>
      <c r="D37" s="188" t="s">
        <v>1861</v>
      </c>
      <c r="E37" s="188"/>
      <c r="F37" s="97" t="s">
        <v>1916</v>
      </c>
      <c r="G37" s="189" t="s">
        <v>1864</v>
      </c>
      <c r="H37" s="189"/>
      <c r="I37" s="189"/>
      <c r="J37" s="189"/>
      <c r="K37" s="189"/>
      <c r="L37" s="190"/>
    </row>
    <row r="38" spans="2:12" ht="3.75" customHeight="1">
      <c r="B38" s="191"/>
      <c r="C38" s="192"/>
      <c r="D38" s="192"/>
      <c r="E38" s="192"/>
      <c r="F38" s="192"/>
      <c r="G38" s="192"/>
      <c r="H38" s="192"/>
      <c r="I38" s="192"/>
      <c r="J38" s="192"/>
      <c r="K38" s="192"/>
      <c r="L38" s="193"/>
    </row>
    <row r="39" spans="2:12" ht="63" customHeight="1">
      <c r="B39" s="173" t="s">
        <v>1868</v>
      </c>
      <c r="C39" s="174"/>
      <c r="D39" s="175" t="s">
        <v>1869</v>
      </c>
      <c r="E39" s="175"/>
      <c r="F39" s="97" t="s">
        <v>1916</v>
      </c>
      <c r="G39" s="176" t="s">
        <v>1870</v>
      </c>
      <c r="H39" s="176"/>
      <c r="I39" s="176"/>
      <c r="J39" s="176"/>
      <c r="K39" s="176"/>
      <c r="L39" s="177"/>
    </row>
    <row r="40" spans="2:12" ht="3" customHeight="1">
      <c r="B40" s="191"/>
      <c r="C40" s="192"/>
      <c r="D40" s="192"/>
      <c r="E40" s="192"/>
      <c r="F40" s="192"/>
      <c r="G40" s="192"/>
      <c r="H40" s="192"/>
      <c r="I40" s="192"/>
      <c r="J40" s="192"/>
      <c r="K40" s="192"/>
      <c r="L40" s="193"/>
    </row>
    <row r="41" spans="2:12" ht="116.4" customHeight="1">
      <c r="B41" s="287" t="s">
        <v>1871</v>
      </c>
      <c r="C41" s="288"/>
      <c r="D41" s="180" t="s">
        <v>1872</v>
      </c>
      <c r="E41" s="180"/>
      <c r="F41" s="97" t="s">
        <v>1916</v>
      </c>
      <c r="G41" s="181" t="s">
        <v>1875</v>
      </c>
      <c r="H41" s="181"/>
      <c r="I41" s="181"/>
      <c r="J41" s="181"/>
      <c r="K41" s="181"/>
      <c r="L41" s="182"/>
    </row>
    <row r="42" spans="2:12" ht="243.75" customHeight="1">
      <c r="B42" s="296" t="s">
        <v>1905</v>
      </c>
      <c r="C42" s="297"/>
      <c r="D42" s="297"/>
      <c r="E42" s="297"/>
      <c r="F42" s="297"/>
      <c r="G42" s="297"/>
      <c r="H42" s="297"/>
      <c r="I42" s="297"/>
      <c r="J42" s="297"/>
      <c r="K42" s="297"/>
      <c r="L42" s="298"/>
    </row>
    <row r="43" spans="2:12" ht="19.95" customHeight="1" thickBot="1">
      <c r="B43" s="293" t="s">
        <v>1912</v>
      </c>
      <c r="C43" s="294"/>
      <c r="D43" s="294"/>
      <c r="E43" s="294"/>
      <c r="F43" s="294"/>
      <c r="G43" s="294"/>
      <c r="H43" s="294"/>
      <c r="I43" s="294"/>
      <c r="J43" s="294"/>
      <c r="K43" s="294"/>
      <c r="L43" s="295"/>
    </row>
    <row r="44" spans="2:12" ht="11.25" customHeight="1" thickBot="1">
      <c r="B44" s="167"/>
      <c r="C44" s="167"/>
      <c r="D44" s="167"/>
      <c r="E44" s="167"/>
      <c r="F44" s="167"/>
      <c r="G44" s="167"/>
      <c r="H44" s="167"/>
      <c r="I44" s="167"/>
      <c r="J44" s="167"/>
      <c r="K44" s="167"/>
      <c r="L44" s="167"/>
    </row>
    <row r="45" spans="2:12" ht="11.25" customHeight="1" thickBot="1">
      <c r="B45" s="228" t="s">
        <v>1911</v>
      </c>
      <c r="C45" s="229"/>
      <c r="D45" s="229"/>
      <c r="E45" s="229"/>
      <c r="F45" s="229"/>
      <c r="G45" s="229"/>
      <c r="H45" s="229"/>
      <c r="I45" s="229"/>
      <c r="J45" s="229"/>
      <c r="K45" s="229"/>
      <c r="L45" s="230"/>
    </row>
    <row r="46" spans="2:12" ht="60" customHeight="1" thickBot="1">
      <c r="B46" s="111" t="s">
        <v>1899</v>
      </c>
      <c r="C46" s="327"/>
      <c r="D46" s="327"/>
      <c r="E46" s="327"/>
      <c r="F46" s="327"/>
      <c r="G46" s="327"/>
      <c r="H46" s="327"/>
      <c r="I46" s="327"/>
      <c r="J46" s="327"/>
      <c r="K46" s="327"/>
      <c r="L46" s="328"/>
    </row>
    <row r="47" spans="2:12" ht="11.25" customHeight="1" thickBot="1">
      <c r="B47" s="110"/>
      <c r="C47" s="110"/>
      <c r="D47" s="110"/>
      <c r="E47" s="110"/>
      <c r="F47" s="110"/>
      <c r="G47" s="110"/>
      <c r="H47" s="110"/>
      <c r="I47" s="110"/>
      <c r="J47" s="110"/>
      <c r="K47" s="110"/>
      <c r="L47" s="110"/>
    </row>
    <row r="48" spans="2:12" ht="18.600000000000001" customHeight="1">
      <c r="B48" s="163" t="s">
        <v>1918</v>
      </c>
      <c r="C48" s="164"/>
      <c r="D48" s="164"/>
      <c r="E48" s="164"/>
      <c r="F48" s="164"/>
      <c r="G48" s="164"/>
      <c r="H48" s="164"/>
      <c r="I48" s="164"/>
      <c r="J48" s="164"/>
      <c r="K48" s="164"/>
      <c r="L48" s="165"/>
    </row>
    <row r="49" spans="2:15" ht="22.5" customHeight="1">
      <c r="B49" s="199" t="s">
        <v>1877</v>
      </c>
      <c r="C49" s="200"/>
      <c r="D49" s="200"/>
      <c r="E49" s="200"/>
      <c r="F49" s="200"/>
      <c r="G49" s="200"/>
      <c r="H49" s="200"/>
      <c r="I49" s="200"/>
      <c r="J49" s="200"/>
      <c r="K49" s="200"/>
      <c r="L49" s="201"/>
    </row>
    <row r="50" spans="2:15" ht="23.4" customHeight="1">
      <c r="B50" s="289" t="s">
        <v>1802</v>
      </c>
      <c r="C50" s="290"/>
      <c r="D50" s="290"/>
      <c r="E50" s="290"/>
      <c r="F50" s="100" t="s">
        <v>1803</v>
      </c>
      <c r="G50" s="291" t="s">
        <v>277</v>
      </c>
      <c r="H50" s="291"/>
      <c r="I50" s="291"/>
      <c r="J50" s="291"/>
      <c r="K50" s="291"/>
      <c r="L50" s="292"/>
    </row>
    <row r="51" spans="2:15" ht="64.5" customHeight="1">
      <c r="B51" s="282" t="s">
        <v>1917</v>
      </c>
      <c r="C51" s="283"/>
      <c r="D51" s="283"/>
      <c r="E51" s="283"/>
      <c r="F51" s="112" t="s">
        <v>1555</v>
      </c>
      <c r="G51" s="184" t="s">
        <v>1878</v>
      </c>
      <c r="H51" s="184"/>
      <c r="I51" s="184"/>
      <c r="J51" s="184"/>
      <c r="K51" s="184"/>
      <c r="L51" s="185"/>
    </row>
    <row r="52" spans="2:15" ht="43.5" customHeight="1">
      <c r="B52" s="282" t="s">
        <v>1913</v>
      </c>
      <c r="C52" s="283"/>
      <c r="D52" s="283"/>
      <c r="E52" s="283"/>
      <c r="F52" s="112" t="s">
        <v>1801</v>
      </c>
      <c r="G52" s="184" t="s">
        <v>1844</v>
      </c>
      <c r="H52" s="184"/>
      <c r="I52" s="184"/>
      <c r="J52" s="184"/>
      <c r="K52" s="184"/>
      <c r="L52" s="185"/>
    </row>
    <row r="53" spans="2:15" ht="30" customHeight="1">
      <c r="B53" s="282" t="s">
        <v>1914</v>
      </c>
      <c r="C53" s="283"/>
      <c r="D53" s="283"/>
      <c r="E53" s="283"/>
      <c r="F53" s="112" t="s">
        <v>1801</v>
      </c>
      <c r="G53" s="184" t="s">
        <v>1845</v>
      </c>
      <c r="H53" s="184"/>
      <c r="I53" s="184"/>
      <c r="J53" s="184"/>
      <c r="K53" s="184"/>
      <c r="L53" s="185"/>
    </row>
    <row r="54" spans="2:15" ht="55.5" customHeight="1" thickBot="1">
      <c r="B54" s="284" t="s">
        <v>1906</v>
      </c>
      <c r="C54" s="285"/>
      <c r="D54" s="285"/>
      <c r="E54" s="285"/>
      <c r="F54" s="285"/>
      <c r="G54" s="285"/>
      <c r="H54" s="285"/>
      <c r="I54" s="285"/>
      <c r="J54" s="285"/>
      <c r="K54" s="285"/>
      <c r="L54" s="286"/>
    </row>
    <row r="55" spans="2:15" ht="9.75" customHeight="1" thickBot="1">
      <c r="B55" s="167"/>
      <c r="C55" s="167"/>
      <c r="D55" s="167"/>
      <c r="E55" s="167"/>
      <c r="F55" s="167"/>
      <c r="G55" s="167"/>
      <c r="H55" s="167"/>
      <c r="I55" s="167"/>
      <c r="J55" s="167"/>
      <c r="K55" s="167"/>
      <c r="L55" s="167"/>
    </row>
    <row r="56" spans="2:15" ht="15" customHeight="1">
      <c r="B56" s="163" t="s">
        <v>1883</v>
      </c>
      <c r="C56" s="164"/>
      <c r="D56" s="164"/>
      <c r="E56" s="164"/>
      <c r="F56" s="164"/>
      <c r="G56" s="164"/>
      <c r="H56" s="164"/>
      <c r="I56" s="164"/>
      <c r="J56" s="164"/>
      <c r="K56" s="164"/>
      <c r="L56" s="165"/>
      <c r="M56" s="98"/>
      <c r="N56" s="99"/>
      <c r="O56" s="99"/>
    </row>
    <row r="57" spans="2:15" ht="45" customHeight="1">
      <c r="B57" s="101" t="s">
        <v>1617</v>
      </c>
      <c r="C57" s="291" t="s">
        <v>1881</v>
      </c>
      <c r="D57" s="291"/>
      <c r="E57" s="291"/>
      <c r="F57" s="291" t="s">
        <v>1882</v>
      </c>
      <c r="G57" s="291"/>
      <c r="H57" s="291"/>
      <c r="I57" s="291"/>
      <c r="J57" s="291"/>
      <c r="K57" s="291"/>
      <c r="L57" s="292"/>
      <c r="M57" s="98"/>
      <c r="N57" s="99"/>
      <c r="O57" s="99"/>
    </row>
    <row r="58" spans="2:15" ht="18" customHeight="1">
      <c r="B58" s="115"/>
      <c r="C58" s="305"/>
      <c r="D58" s="305"/>
      <c r="E58" s="305"/>
      <c r="F58" s="306"/>
      <c r="G58" s="306"/>
      <c r="H58" s="306"/>
      <c r="I58" s="306"/>
      <c r="J58" s="306"/>
      <c r="K58" s="306"/>
      <c r="L58" s="307"/>
      <c r="M58" s="98"/>
      <c r="N58" s="99"/>
      <c r="O58" s="99"/>
    </row>
    <row r="59" spans="2:15" ht="36" customHeight="1">
      <c r="B59" s="101" t="s">
        <v>1618</v>
      </c>
      <c r="C59" s="102" t="s">
        <v>1621</v>
      </c>
      <c r="D59" s="102" t="s">
        <v>1519</v>
      </c>
      <c r="E59" s="102" t="s">
        <v>1619</v>
      </c>
      <c r="F59" s="102" t="s">
        <v>1624</v>
      </c>
      <c r="G59" s="308" t="s">
        <v>1620</v>
      </c>
      <c r="H59" s="308"/>
      <c r="I59" s="308" t="s">
        <v>1625</v>
      </c>
      <c r="J59" s="308"/>
      <c r="K59" s="308" t="s">
        <v>1619</v>
      </c>
      <c r="L59" s="309"/>
      <c r="M59" s="98"/>
      <c r="N59" s="99"/>
      <c r="O59" s="99"/>
    </row>
    <row r="60" spans="2:15" ht="10.95" customHeight="1">
      <c r="B60" s="103"/>
      <c r="C60" s="104"/>
      <c r="D60" s="105"/>
      <c r="E60" s="113"/>
      <c r="F60" s="114"/>
      <c r="G60" s="310"/>
      <c r="H60" s="310"/>
      <c r="I60" s="306"/>
      <c r="J60" s="306"/>
      <c r="K60" s="183"/>
      <c r="L60" s="323"/>
      <c r="M60" s="98"/>
      <c r="N60" s="99"/>
      <c r="O60" s="99"/>
    </row>
    <row r="61" spans="2:15" ht="10.95" customHeight="1">
      <c r="B61" s="103"/>
      <c r="C61" s="104"/>
      <c r="D61" s="105"/>
      <c r="E61" s="113"/>
      <c r="F61" s="114"/>
      <c r="G61" s="310"/>
      <c r="H61" s="310"/>
      <c r="I61" s="324"/>
      <c r="J61" s="324"/>
      <c r="K61" s="183"/>
      <c r="L61" s="323"/>
      <c r="M61" s="98"/>
      <c r="N61" s="99"/>
      <c r="O61" s="99"/>
    </row>
    <row r="62" spans="2:15" ht="10.95" customHeight="1">
      <c r="B62" s="103"/>
      <c r="C62" s="104"/>
      <c r="D62" s="106"/>
      <c r="E62" s="113"/>
      <c r="F62" s="114"/>
      <c r="G62" s="310"/>
      <c r="H62" s="310"/>
      <c r="I62" s="310"/>
      <c r="J62" s="310"/>
      <c r="K62" s="183"/>
      <c r="L62" s="323"/>
      <c r="M62" s="98"/>
      <c r="N62" s="99"/>
      <c r="O62" s="99"/>
    </row>
    <row r="63" spans="2:15" ht="16.649999999999999" customHeight="1">
      <c r="B63" s="325" t="s">
        <v>1623</v>
      </c>
      <c r="C63" s="291"/>
      <c r="D63" s="326">
        <f>+D60+D61+D62</f>
        <v>0</v>
      </c>
      <c r="E63" s="326"/>
      <c r="F63" s="291" t="s">
        <v>1622</v>
      </c>
      <c r="G63" s="291"/>
      <c r="H63" s="291"/>
      <c r="I63" s="299">
        <f>+I60+I61+I62</f>
        <v>0</v>
      </c>
      <c r="J63" s="299"/>
      <c r="K63" s="299"/>
      <c r="L63" s="300"/>
      <c r="M63" s="98"/>
      <c r="N63" s="99"/>
      <c r="O63" s="99"/>
    </row>
    <row r="64" spans="2:15" ht="19.2" customHeight="1" thickBot="1">
      <c r="B64" s="301" t="s">
        <v>1804</v>
      </c>
      <c r="C64" s="302"/>
      <c r="D64" s="302"/>
      <c r="E64" s="302"/>
      <c r="F64" s="302"/>
      <c r="G64" s="302"/>
      <c r="H64" s="302"/>
      <c r="I64" s="303">
        <f>+D63+I63</f>
        <v>0</v>
      </c>
      <c r="J64" s="303"/>
      <c r="K64" s="303"/>
      <c r="L64" s="304"/>
      <c r="M64" s="98"/>
      <c r="N64" s="99"/>
      <c r="O64" s="99"/>
    </row>
    <row r="65" spans="2:12" ht="12" customHeight="1" thickBot="1"/>
    <row r="66" spans="2:12" ht="15.6" customHeight="1">
      <c r="B66" s="163" t="s">
        <v>1900</v>
      </c>
      <c r="C66" s="164"/>
      <c r="D66" s="164"/>
      <c r="E66" s="164"/>
      <c r="F66" s="164"/>
      <c r="G66" s="164"/>
      <c r="H66" s="164"/>
      <c r="I66" s="164"/>
      <c r="J66" s="164"/>
      <c r="K66" s="164"/>
      <c r="L66" s="165"/>
    </row>
    <row r="67" spans="2:12" ht="27" customHeight="1">
      <c r="B67" s="317" t="s">
        <v>1919</v>
      </c>
      <c r="C67" s="318"/>
      <c r="D67" s="318"/>
      <c r="E67" s="318"/>
      <c r="F67" s="318"/>
      <c r="G67" s="318"/>
      <c r="H67" s="318"/>
      <c r="I67" s="318"/>
      <c r="J67" s="318"/>
      <c r="K67" s="318"/>
      <c r="L67" s="319"/>
    </row>
    <row r="68" spans="2:12" ht="19.95" customHeight="1">
      <c r="B68" s="314" t="s">
        <v>1884</v>
      </c>
      <c r="C68" s="315"/>
      <c r="D68" s="315"/>
      <c r="E68" s="315"/>
      <c r="F68" s="315"/>
      <c r="G68" s="315"/>
      <c r="H68" s="315"/>
      <c r="I68" s="315"/>
      <c r="J68" s="315"/>
      <c r="K68" s="315"/>
      <c r="L68" s="316"/>
    </row>
    <row r="69" spans="2:12" ht="49.5" customHeight="1">
      <c r="B69" s="289" t="s">
        <v>1630</v>
      </c>
      <c r="C69" s="290"/>
      <c r="D69" s="290"/>
      <c r="E69" s="290"/>
      <c r="F69" s="100" t="s">
        <v>1459</v>
      </c>
      <c r="G69" s="320" t="s">
        <v>11</v>
      </c>
      <c r="H69" s="321"/>
      <c r="I69" s="321"/>
      <c r="J69" s="321"/>
      <c r="K69" s="321"/>
      <c r="L69" s="322"/>
    </row>
    <row r="70" spans="2:12" ht="126.6" customHeight="1">
      <c r="B70" s="202" t="s">
        <v>1885</v>
      </c>
      <c r="C70" s="203"/>
      <c r="D70" s="203"/>
      <c r="E70" s="204"/>
      <c r="F70" s="97" t="s">
        <v>10</v>
      </c>
      <c r="G70" s="205"/>
      <c r="H70" s="205"/>
      <c r="I70" s="205"/>
      <c r="J70" s="205"/>
      <c r="K70" s="205"/>
      <c r="L70" s="206"/>
    </row>
    <row r="71" spans="2:12" ht="32.4" customHeight="1">
      <c r="B71" s="202" t="s">
        <v>1886</v>
      </c>
      <c r="C71" s="203"/>
      <c r="D71" s="203"/>
      <c r="E71" s="204"/>
      <c r="F71" s="97" t="s">
        <v>10</v>
      </c>
      <c r="G71" s="205"/>
      <c r="H71" s="205"/>
      <c r="I71" s="205"/>
      <c r="J71" s="205"/>
      <c r="K71" s="205"/>
      <c r="L71" s="206"/>
    </row>
    <row r="72" spans="2:12" ht="58.2" customHeight="1">
      <c r="B72" s="202" t="s">
        <v>1887</v>
      </c>
      <c r="C72" s="203"/>
      <c r="D72" s="203"/>
      <c r="E72" s="204"/>
      <c r="F72" s="97" t="s">
        <v>10</v>
      </c>
      <c r="G72" s="205"/>
      <c r="H72" s="205"/>
      <c r="I72" s="205"/>
      <c r="J72" s="205"/>
      <c r="K72" s="205"/>
      <c r="L72" s="206"/>
    </row>
    <row r="73" spans="2:12" ht="55.2" customHeight="1" thickBot="1">
      <c r="B73" s="207" t="s">
        <v>1895</v>
      </c>
      <c r="C73" s="208"/>
      <c r="D73" s="208"/>
      <c r="E73" s="208"/>
      <c r="F73" s="208"/>
      <c r="G73" s="208"/>
      <c r="H73" s="208"/>
      <c r="I73" s="208"/>
      <c r="J73" s="208"/>
      <c r="K73" s="208"/>
      <c r="L73" s="209"/>
    </row>
    <row r="74" spans="2:12" ht="8.25" customHeight="1" thickBot="1">
      <c r="B74" s="167"/>
      <c r="C74" s="167"/>
      <c r="D74" s="167"/>
      <c r="E74" s="167"/>
      <c r="F74" s="167"/>
      <c r="G74" s="167"/>
      <c r="H74" s="167"/>
      <c r="I74" s="167"/>
      <c r="J74" s="167"/>
      <c r="K74" s="167"/>
      <c r="L74" s="167"/>
    </row>
    <row r="75" spans="2:12" ht="14.4" customHeight="1">
      <c r="B75" s="163" t="s">
        <v>1922</v>
      </c>
      <c r="C75" s="164"/>
      <c r="D75" s="164"/>
      <c r="E75" s="164"/>
      <c r="F75" s="164"/>
      <c r="G75" s="164"/>
      <c r="H75" s="164"/>
      <c r="I75" s="164"/>
      <c r="J75" s="164"/>
      <c r="K75" s="164"/>
      <c r="L75" s="165"/>
    </row>
    <row r="76" spans="2:12" ht="18" customHeight="1">
      <c r="B76" s="199" t="s">
        <v>1848</v>
      </c>
      <c r="C76" s="200"/>
      <c r="D76" s="200"/>
      <c r="E76" s="200"/>
      <c r="F76" s="200"/>
      <c r="G76" s="200"/>
      <c r="H76" s="200"/>
      <c r="I76" s="200"/>
      <c r="J76" s="200"/>
      <c r="K76" s="200"/>
      <c r="L76" s="201"/>
    </row>
    <row r="77" spans="2:12" ht="14.4" customHeight="1">
      <c r="B77" s="210" t="s">
        <v>1847</v>
      </c>
      <c r="C77" s="211"/>
      <c r="D77" s="211"/>
      <c r="E77" s="211"/>
      <c r="F77" s="211"/>
      <c r="G77" s="211"/>
      <c r="H77" s="211"/>
      <c r="I77" s="211"/>
      <c r="J77" s="211"/>
      <c r="K77" s="211"/>
      <c r="L77" s="212"/>
    </row>
    <row r="78" spans="2:12" ht="28.5" customHeight="1">
      <c r="B78" s="213"/>
      <c r="C78" s="214"/>
      <c r="D78" s="214"/>
      <c r="E78" s="214"/>
      <c r="F78" s="214"/>
      <c r="G78" s="214"/>
      <c r="H78" s="214"/>
      <c r="I78" s="214"/>
      <c r="J78" s="214"/>
      <c r="K78" s="214"/>
      <c r="L78" s="215"/>
    </row>
    <row r="79" spans="2:12" ht="14.4" customHeight="1">
      <c r="B79" s="210" t="s">
        <v>1891</v>
      </c>
      <c r="C79" s="211"/>
      <c r="D79" s="211"/>
      <c r="E79" s="211"/>
      <c r="F79" s="211"/>
      <c r="G79" s="211"/>
      <c r="H79" s="211"/>
      <c r="I79" s="211"/>
      <c r="J79" s="211"/>
      <c r="K79" s="211"/>
      <c r="L79" s="212"/>
    </row>
    <row r="80" spans="2:12" ht="14.25" customHeight="1">
      <c r="B80" s="213"/>
      <c r="C80" s="214"/>
      <c r="D80" s="214"/>
      <c r="E80" s="214"/>
      <c r="F80" s="214"/>
      <c r="G80" s="214"/>
      <c r="H80" s="214"/>
      <c r="I80" s="214"/>
      <c r="J80" s="214"/>
      <c r="K80" s="214"/>
      <c r="L80" s="215"/>
    </row>
    <row r="81" spans="2:12" ht="14.4" customHeight="1">
      <c r="B81" s="210" t="s">
        <v>1892</v>
      </c>
      <c r="C81" s="211"/>
      <c r="D81" s="211"/>
      <c r="E81" s="211"/>
      <c r="F81" s="211"/>
      <c r="G81" s="211"/>
      <c r="H81" s="211"/>
      <c r="I81" s="211"/>
      <c r="J81" s="211"/>
      <c r="K81" s="211"/>
      <c r="L81" s="212"/>
    </row>
    <row r="82" spans="2:12" ht="26.25" customHeight="1">
      <c r="B82" s="216"/>
      <c r="C82" s="217"/>
      <c r="D82" s="217"/>
      <c r="E82" s="217"/>
      <c r="F82" s="217"/>
      <c r="G82" s="217"/>
      <c r="H82" s="217"/>
      <c r="I82" s="217"/>
      <c r="J82" s="217"/>
      <c r="K82" s="217"/>
      <c r="L82" s="218"/>
    </row>
    <row r="83" spans="2:12" ht="14.4" customHeight="1">
      <c r="B83" s="210" t="s">
        <v>1893</v>
      </c>
      <c r="C83" s="211"/>
      <c r="D83" s="211"/>
      <c r="E83" s="211"/>
      <c r="F83" s="211"/>
      <c r="G83" s="211"/>
      <c r="H83" s="211"/>
      <c r="I83" s="211"/>
      <c r="J83" s="211"/>
      <c r="K83" s="211"/>
      <c r="L83" s="212"/>
    </row>
    <row r="84" spans="2:12" ht="15" customHeight="1">
      <c r="B84" s="311"/>
      <c r="C84" s="312"/>
      <c r="D84" s="312"/>
      <c r="E84" s="312"/>
      <c r="F84" s="312"/>
      <c r="G84" s="312"/>
      <c r="H84" s="312"/>
      <c r="I84" s="312"/>
      <c r="J84" s="312"/>
      <c r="K84" s="312"/>
      <c r="L84" s="313"/>
    </row>
    <row r="85" spans="2:12" ht="14.4" customHeight="1">
      <c r="B85" s="210" t="s">
        <v>1894</v>
      </c>
      <c r="C85" s="211"/>
      <c r="D85" s="211"/>
      <c r="E85" s="211"/>
      <c r="F85" s="211"/>
      <c r="G85" s="211"/>
      <c r="H85" s="211"/>
      <c r="I85" s="211"/>
      <c r="J85" s="211"/>
      <c r="K85" s="211"/>
      <c r="L85" s="212"/>
    </row>
    <row r="86" spans="2:12" ht="18" customHeight="1">
      <c r="B86" s="311"/>
      <c r="C86" s="312"/>
      <c r="D86" s="312"/>
      <c r="E86" s="312"/>
      <c r="F86" s="312"/>
      <c r="G86" s="312"/>
      <c r="H86" s="312"/>
      <c r="I86" s="312"/>
      <c r="J86" s="312"/>
      <c r="K86" s="312"/>
      <c r="L86" s="313"/>
    </row>
    <row r="87" spans="2:12" ht="14.4" customHeight="1">
      <c r="B87" s="194" t="s">
        <v>1920</v>
      </c>
      <c r="C87" s="195"/>
      <c r="D87" s="195"/>
      <c r="E87" s="195"/>
      <c r="F87" s="196" t="s">
        <v>17</v>
      </c>
      <c r="G87" s="197"/>
      <c r="H87" s="197"/>
      <c r="I87" s="197"/>
      <c r="J87" s="197"/>
      <c r="K87" s="197"/>
      <c r="L87" s="198"/>
    </row>
    <row r="88" spans="2:12" ht="15.75" customHeight="1">
      <c r="B88" s="199" t="s">
        <v>1896</v>
      </c>
      <c r="C88" s="200"/>
      <c r="D88" s="200"/>
      <c r="E88" s="200"/>
      <c r="F88" s="200"/>
      <c r="G88" s="200"/>
      <c r="H88" s="200"/>
      <c r="I88" s="200"/>
      <c r="J88" s="200"/>
      <c r="K88" s="200"/>
      <c r="L88" s="201"/>
    </row>
    <row r="89" spans="2:12" ht="23.4" customHeight="1">
      <c r="B89" s="340" t="s">
        <v>1921</v>
      </c>
      <c r="C89" s="341"/>
      <c r="D89" s="342"/>
      <c r="E89" s="342"/>
      <c r="F89" s="342"/>
      <c r="G89" s="342"/>
      <c r="H89" s="342"/>
      <c r="I89" s="342"/>
      <c r="J89" s="342"/>
      <c r="K89" s="342"/>
      <c r="L89" s="343"/>
    </row>
    <row r="90" spans="2:12" ht="89.25" customHeight="1" thickBot="1">
      <c r="B90" s="360" t="s">
        <v>1907</v>
      </c>
      <c r="C90" s="361"/>
      <c r="D90" s="361"/>
      <c r="E90" s="361"/>
      <c r="F90" s="361"/>
      <c r="G90" s="361"/>
      <c r="H90" s="361"/>
      <c r="I90" s="361"/>
      <c r="J90" s="361"/>
      <c r="K90" s="361"/>
      <c r="L90" s="362"/>
    </row>
    <row r="91" spans="2:12" ht="9" customHeight="1" thickBot="1">
      <c r="B91" s="116"/>
      <c r="C91" s="116"/>
      <c r="D91" s="116"/>
      <c r="E91" s="116"/>
      <c r="F91" s="116"/>
      <c r="G91" s="116"/>
      <c r="H91" s="116"/>
      <c r="I91" s="116"/>
      <c r="J91" s="116"/>
      <c r="K91" s="116"/>
      <c r="L91" s="116"/>
    </row>
    <row r="92" spans="2:12" ht="21" customHeight="1">
      <c r="B92" s="344" t="s">
        <v>1923</v>
      </c>
      <c r="C92" s="345"/>
      <c r="D92" s="345"/>
      <c r="E92" s="345"/>
      <c r="F92" s="345"/>
      <c r="G92" s="346"/>
      <c r="H92" s="347" t="s">
        <v>1807</v>
      </c>
      <c r="I92" s="347"/>
      <c r="J92" s="347"/>
      <c r="K92" s="347"/>
      <c r="L92" s="348"/>
    </row>
    <row r="93" spans="2:12" ht="27" customHeight="1">
      <c r="B93" s="329" t="s">
        <v>1908</v>
      </c>
      <c r="C93" s="350"/>
      <c r="D93" s="350"/>
      <c r="E93" s="350"/>
      <c r="F93" s="350"/>
      <c r="G93" s="350"/>
      <c r="H93" s="351"/>
      <c r="I93" s="352"/>
      <c r="J93" s="352"/>
      <c r="K93" s="352"/>
      <c r="L93" s="353"/>
    </row>
    <row r="94" spans="2:12" ht="11.4" customHeight="1">
      <c r="B94" s="349"/>
      <c r="C94" s="357" t="s">
        <v>1805</v>
      </c>
      <c r="D94" s="358"/>
      <c r="E94" s="357" t="s">
        <v>1806</v>
      </c>
      <c r="F94" s="359"/>
      <c r="G94" s="358"/>
      <c r="H94" s="354"/>
      <c r="I94" s="355"/>
      <c r="J94" s="355"/>
      <c r="K94" s="355"/>
      <c r="L94" s="356"/>
    </row>
    <row r="95" spans="2:12" ht="97.5" customHeight="1">
      <c r="B95" s="329" t="s">
        <v>1909</v>
      </c>
      <c r="C95" s="331"/>
      <c r="D95" s="332"/>
      <c r="E95" s="331"/>
      <c r="F95" s="333"/>
      <c r="G95" s="332"/>
      <c r="H95" s="334"/>
      <c r="I95" s="335"/>
      <c r="J95" s="335"/>
      <c r="K95" s="335"/>
      <c r="L95" s="336"/>
    </row>
    <row r="96" spans="2:12" ht="10.199999999999999" customHeight="1" thickBot="1">
      <c r="B96" s="330"/>
      <c r="C96" s="337" t="s">
        <v>1805</v>
      </c>
      <c r="D96" s="338"/>
      <c r="E96" s="337" t="s">
        <v>1806</v>
      </c>
      <c r="F96" s="339"/>
      <c r="G96" s="338"/>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61"/>
  <sheetViews>
    <sheetView showGridLines="0" tabSelected="1" view="pageBreakPreview" zoomScale="85" zoomScaleNormal="85" zoomScaleSheetLayoutView="85" workbookViewId="0">
      <selection activeCell="K31" activeCellId="1" sqref="I31 K31"/>
    </sheetView>
  </sheetViews>
  <sheetFormatPr baseColWidth="10" defaultColWidth="11.44140625" defaultRowHeight="13.8"/>
  <cols>
    <col min="1" max="1" width="8.77734375" style="109" customWidth="1"/>
    <col min="2" max="2" width="21.109375" style="109" customWidth="1"/>
    <col min="3" max="3" width="22.6640625" style="109" customWidth="1"/>
    <col min="4" max="4" width="25.77734375" style="109" customWidth="1"/>
    <col min="5" max="5" width="15.109375" style="109" customWidth="1"/>
    <col min="6" max="6" width="20.44140625" style="109" customWidth="1"/>
    <col min="7" max="7" width="17.33203125" style="109" customWidth="1"/>
    <col min="8" max="8" width="13.77734375" style="109" customWidth="1"/>
    <col min="9" max="10" width="19.77734375" style="109" bestFit="1" customWidth="1"/>
    <col min="11" max="11" width="26.77734375" style="109" customWidth="1"/>
    <col min="12" max="16384" width="11.44140625" style="109"/>
  </cols>
  <sheetData>
    <row r="1" spans="2:11" ht="72" customHeight="1" thickBot="1">
      <c r="B1" s="444" t="s">
        <v>1934</v>
      </c>
      <c r="C1" s="445"/>
      <c r="D1" s="445"/>
      <c r="E1" s="445"/>
      <c r="F1" s="445"/>
      <c r="G1" s="445"/>
      <c r="H1" s="445"/>
      <c r="I1" s="445"/>
      <c r="J1" s="445"/>
      <c r="K1" s="446"/>
    </row>
    <row r="2" spans="2:11" ht="6.75" customHeight="1" thickBot="1">
      <c r="B2" s="450"/>
      <c r="C2" s="450"/>
      <c r="D2" s="450"/>
      <c r="E2" s="450"/>
      <c r="F2" s="450"/>
      <c r="G2" s="450"/>
      <c r="H2" s="450"/>
      <c r="I2" s="450"/>
      <c r="J2" s="450"/>
      <c r="K2" s="450"/>
    </row>
    <row r="3" spans="2:11" ht="30.75" customHeight="1">
      <c r="B3" s="120" t="s">
        <v>1809</v>
      </c>
      <c r="C3" s="121">
        <v>2021003050023</v>
      </c>
      <c r="D3" s="122" t="s">
        <v>1810</v>
      </c>
      <c r="E3" s="451" t="s">
        <v>1956</v>
      </c>
      <c r="F3" s="452"/>
      <c r="G3" s="452"/>
      <c r="H3" s="452"/>
      <c r="I3" s="452"/>
      <c r="J3" s="452"/>
      <c r="K3" s="453"/>
    </row>
    <row r="4" spans="2:11" ht="57.6" customHeight="1">
      <c r="B4" s="123" t="s">
        <v>1808</v>
      </c>
      <c r="C4" s="124">
        <v>44824</v>
      </c>
      <c r="D4" s="125" t="s">
        <v>1835</v>
      </c>
      <c r="E4" s="396" t="s">
        <v>1958</v>
      </c>
      <c r="F4" s="396"/>
      <c r="G4" s="395" t="s">
        <v>1836</v>
      </c>
      <c r="H4" s="395"/>
      <c r="I4" s="396" t="s">
        <v>1959</v>
      </c>
      <c r="J4" s="396"/>
      <c r="K4" s="397"/>
    </row>
    <row r="5" spans="2:11" ht="54" customHeight="1">
      <c r="B5" s="126" t="s">
        <v>1837</v>
      </c>
      <c r="C5" s="127" t="s">
        <v>1811</v>
      </c>
      <c r="D5" s="128" t="s">
        <v>1555</v>
      </c>
      <c r="E5" s="129" t="s">
        <v>1812</v>
      </c>
      <c r="F5" s="128" t="s">
        <v>1555</v>
      </c>
      <c r="G5" s="406" t="s">
        <v>1813</v>
      </c>
      <c r="H5" s="406"/>
      <c r="I5" s="128" t="s">
        <v>1555</v>
      </c>
      <c r="J5" s="127" t="s">
        <v>1814</v>
      </c>
      <c r="K5" s="130" t="s">
        <v>1555</v>
      </c>
    </row>
    <row r="6" spans="2:11" ht="51.75" customHeight="1">
      <c r="B6" s="401" t="s">
        <v>1838</v>
      </c>
      <c r="C6" s="395"/>
      <c r="D6" s="410" t="s">
        <v>1957</v>
      </c>
      <c r="E6" s="410"/>
      <c r="F6" s="410"/>
      <c r="G6" s="410"/>
      <c r="H6" s="410"/>
      <c r="I6" s="410"/>
      <c r="J6" s="410"/>
      <c r="K6" s="411"/>
    </row>
    <row r="7" spans="2:11" ht="33" customHeight="1">
      <c r="B7" s="401" t="s">
        <v>1839</v>
      </c>
      <c r="C7" s="395"/>
      <c r="D7" s="408" t="s">
        <v>1957</v>
      </c>
      <c r="E7" s="408"/>
      <c r="F7" s="408"/>
      <c r="G7" s="408"/>
      <c r="H7" s="408"/>
      <c r="I7" s="408"/>
      <c r="J7" s="408"/>
      <c r="K7" s="409"/>
    </row>
    <row r="8" spans="2:11" ht="33" customHeight="1">
      <c r="B8" s="401" t="s">
        <v>1867</v>
      </c>
      <c r="C8" s="395"/>
      <c r="D8" s="395"/>
      <c r="E8" s="395"/>
      <c r="F8" s="395"/>
      <c r="G8" s="395"/>
      <c r="H8" s="395"/>
      <c r="I8" s="395"/>
      <c r="J8" s="395"/>
      <c r="K8" s="130" t="s">
        <v>1555</v>
      </c>
    </row>
    <row r="9" spans="2:11" ht="24.6" customHeight="1">
      <c r="B9" s="405" t="s">
        <v>1880</v>
      </c>
      <c r="C9" s="406"/>
      <c r="D9" s="407">
        <v>7.6E-3</v>
      </c>
      <c r="E9" s="407"/>
      <c r="F9" s="406" t="s">
        <v>1879</v>
      </c>
      <c r="G9" s="406"/>
      <c r="H9" s="406"/>
      <c r="I9" s="393">
        <v>0</v>
      </c>
      <c r="J9" s="393"/>
      <c r="K9" s="394"/>
    </row>
    <row r="10" spans="2:11" ht="27.75" customHeight="1" thickBot="1">
      <c r="B10" s="398" t="s">
        <v>1935</v>
      </c>
      <c r="C10" s="399"/>
      <c r="D10" s="399"/>
      <c r="E10" s="399"/>
      <c r="F10" s="399"/>
      <c r="G10" s="399"/>
      <c r="H10" s="399"/>
      <c r="I10" s="399"/>
      <c r="J10" s="399"/>
      <c r="K10" s="400"/>
    </row>
    <row r="11" spans="2:11" ht="6" customHeight="1" thickBot="1">
      <c r="B11" s="131"/>
      <c r="C11" s="131"/>
      <c r="D11" s="131"/>
      <c r="E11" s="131"/>
      <c r="F11" s="131"/>
      <c r="G11" s="131"/>
      <c r="H11" s="131"/>
      <c r="I11" s="131"/>
      <c r="J11" s="131"/>
      <c r="K11" s="131"/>
    </row>
    <row r="12" spans="2:11" ht="21" customHeight="1" thickBot="1">
      <c r="B12" s="412" t="s">
        <v>1936</v>
      </c>
      <c r="C12" s="413"/>
      <c r="D12" s="413"/>
      <c r="E12" s="413"/>
      <c r="F12" s="413"/>
      <c r="G12" s="413"/>
      <c r="H12" s="413"/>
      <c r="I12" s="413"/>
      <c r="J12" s="413"/>
      <c r="K12" s="449"/>
    </row>
    <row r="13" spans="2:11" ht="43.95" customHeight="1" thickBot="1">
      <c r="B13" s="402" t="s">
        <v>1926</v>
      </c>
      <c r="C13" s="403"/>
      <c r="D13" s="403"/>
      <c r="E13" s="403"/>
      <c r="F13" s="403"/>
      <c r="G13" s="403"/>
      <c r="H13" s="403"/>
      <c r="I13" s="403"/>
      <c r="J13" s="403"/>
      <c r="K13" s="404"/>
    </row>
    <row r="14" spans="2:11" ht="5.25" customHeight="1" thickBot="1"/>
    <row r="15" spans="2:11" ht="37.5" customHeight="1" thickBot="1">
      <c r="B15" s="412" t="s">
        <v>1924</v>
      </c>
      <c r="C15" s="413"/>
      <c r="D15" s="413"/>
      <c r="E15" s="413"/>
      <c r="F15" s="413"/>
      <c r="G15" s="413"/>
      <c r="H15" s="413"/>
      <c r="I15" s="413"/>
      <c r="J15" s="413"/>
      <c r="K15" s="413"/>
    </row>
    <row r="16" spans="2:11" ht="6" customHeight="1" thickBot="1">
      <c r="B16" s="448"/>
      <c r="C16" s="448"/>
      <c r="D16" s="448"/>
      <c r="E16" s="448"/>
      <c r="F16" s="448"/>
      <c r="G16" s="448"/>
      <c r="H16" s="448"/>
      <c r="I16" s="448"/>
      <c r="J16" s="448"/>
      <c r="K16" s="448"/>
    </row>
    <row r="17" spans="2:11" ht="76.5" customHeight="1">
      <c r="B17" s="416" t="s">
        <v>1937</v>
      </c>
      <c r="C17" s="417"/>
      <c r="D17" s="417"/>
      <c r="E17" s="417"/>
      <c r="F17" s="417"/>
      <c r="G17" s="417"/>
      <c r="H17" s="417"/>
      <c r="I17" s="417"/>
      <c r="J17" s="417"/>
      <c r="K17" s="418"/>
    </row>
    <row r="18" spans="2:11" ht="22.5" customHeight="1">
      <c r="B18" s="447" t="s">
        <v>1815</v>
      </c>
      <c r="C18" s="422"/>
      <c r="D18" s="157" t="s">
        <v>1816</v>
      </c>
      <c r="E18" s="157" t="s">
        <v>1818</v>
      </c>
      <c r="F18" s="422" t="s">
        <v>1824</v>
      </c>
      <c r="G18" s="422"/>
      <c r="H18" s="157" t="s">
        <v>1817</v>
      </c>
      <c r="I18" s="157" t="s">
        <v>1825</v>
      </c>
      <c r="J18" s="156" t="s">
        <v>1826</v>
      </c>
      <c r="K18" s="132" t="s">
        <v>1827</v>
      </c>
    </row>
    <row r="19" spans="2:11" ht="32.25" customHeight="1">
      <c r="B19" s="365" t="s">
        <v>1942</v>
      </c>
      <c r="C19" s="366"/>
      <c r="D19" s="371" t="s">
        <v>1943</v>
      </c>
      <c r="E19" s="374" t="s">
        <v>1840</v>
      </c>
      <c r="F19" s="377" t="s">
        <v>1944</v>
      </c>
      <c r="G19" s="378"/>
      <c r="H19" s="158">
        <v>2022</v>
      </c>
      <c r="I19" s="159">
        <v>7376705795</v>
      </c>
      <c r="J19" s="159">
        <v>7952165225.0500002</v>
      </c>
      <c r="K19" s="160">
        <f>+J19-I19</f>
        <v>575459430.05000019</v>
      </c>
    </row>
    <row r="20" spans="2:11" ht="32.25" customHeight="1">
      <c r="B20" s="367"/>
      <c r="C20" s="368"/>
      <c r="D20" s="372"/>
      <c r="E20" s="375"/>
      <c r="F20" s="377" t="s">
        <v>1945</v>
      </c>
      <c r="G20" s="378"/>
      <c r="H20" s="158">
        <v>2022</v>
      </c>
      <c r="I20" s="159">
        <v>561284337</v>
      </c>
      <c r="J20" s="159">
        <v>598924330.07000005</v>
      </c>
      <c r="K20" s="160">
        <f t="shared" ref="K20:K30" si="0">+J20-I20</f>
        <v>37639993.070000052</v>
      </c>
    </row>
    <row r="21" spans="2:11" ht="27" customHeight="1">
      <c r="B21" s="367"/>
      <c r="C21" s="368"/>
      <c r="D21" s="372"/>
      <c r="E21" s="375"/>
      <c r="F21" s="377" t="s">
        <v>1946</v>
      </c>
      <c r="G21" s="378"/>
      <c r="H21" s="158">
        <v>2022</v>
      </c>
      <c r="I21" s="159">
        <v>226614511</v>
      </c>
      <c r="J21" s="159">
        <v>225595265</v>
      </c>
      <c r="K21" s="160">
        <f t="shared" si="0"/>
        <v>-1019246</v>
      </c>
    </row>
    <row r="22" spans="2:11" ht="27" customHeight="1">
      <c r="B22" s="367"/>
      <c r="C22" s="368"/>
      <c r="D22" s="372"/>
      <c r="E22" s="375"/>
      <c r="F22" s="377" t="s">
        <v>1947</v>
      </c>
      <c r="G22" s="378"/>
      <c r="H22" s="158">
        <v>2022</v>
      </c>
      <c r="I22" s="159">
        <v>81130208</v>
      </c>
      <c r="J22" s="159">
        <v>82053534.086999997</v>
      </c>
      <c r="K22" s="160">
        <f t="shared" si="0"/>
        <v>923326.0869999975</v>
      </c>
    </row>
    <row r="23" spans="2:11" ht="29.25" customHeight="1">
      <c r="B23" s="367"/>
      <c r="C23" s="368"/>
      <c r="D23" s="372"/>
      <c r="E23" s="375"/>
      <c r="F23" s="377" t="s">
        <v>1948</v>
      </c>
      <c r="G23" s="378"/>
      <c r="H23" s="158">
        <v>2022</v>
      </c>
      <c r="I23" s="159">
        <v>66920000</v>
      </c>
      <c r="J23" s="159">
        <v>66920000</v>
      </c>
      <c r="K23" s="160">
        <f t="shared" si="0"/>
        <v>0</v>
      </c>
    </row>
    <row r="24" spans="2:11" ht="30.75" customHeight="1">
      <c r="B24" s="367"/>
      <c r="C24" s="368"/>
      <c r="D24" s="372"/>
      <c r="E24" s="375"/>
      <c r="F24" s="377" t="s">
        <v>1949</v>
      </c>
      <c r="G24" s="378"/>
      <c r="H24" s="158">
        <v>2022</v>
      </c>
      <c r="I24" s="159">
        <v>53686656</v>
      </c>
      <c r="J24" s="159">
        <v>53686656</v>
      </c>
      <c r="K24" s="160">
        <f t="shared" si="0"/>
        <v>0</v>
      </c>
    </row>
    <row r="25" spans="2:11" ht="29.25" customHeight="1">
      <c r="B25" s="367"/>
      <c r="C25" s="368"/>
      <c r="D25" s="372"/>
      <c r="E25" s="375"/>
      <c r="F25" s="377" t="s">
        <v>1950</v>
      </c>
      <c r="G25" s="378"/>
      <c r="H25" s="158">
        <v>2022</v>
      </c>
      <c r="I25" s="159">
        <v>7413313</v>
      </c>
      <c r="J25" s="159">
        <v>7413313</v>
      </c>
      <c r="K25" s="160">
        <f t="shared" si="0"/>
        <v>0</v>
      </c>
    </row>
    <row r="26" spans="2:11" ht="30" customHeight="1">
      <c r="B26" s="367"/>
      <c r="C26" s="368"/>
      <c r="D26" s="372"/>
      <c r="E26" s="375"/>
      <c r="F26" s="377" t="s">
        <v>1951</v>
      </c>
      <c r="G26" s="378"/>
      <c r="H26" s="158">
        <v>2022</v>
      </c>
      <c r="I26" s="159">
        <v>29203463</v>
      </c>
      <c r="J26" s="159">
        <v>31291070</v>
      </c>
      <c r="K26" s="160">
        <f t="shared" si="0"/>
        <v>2087607</v>
      </c>
    </row>
    <row r="27" spans="2:11" ht="27" customHeight="1">
      <c r="B27" s="367"/>
      <c r="C27" s="368"/>
      <c r="D27" s="372"/>
      <c r="E27" s="375"/>
      <c r="F27" s="377" t="s">
        <v>1952</v>
      </c>
      <c r="G27" s="378"/>
      <c r="H27" s="158">
        <v>2022</v>
      </c>
      <c r="I27" s="159">
        <v>225432</v>
      </c>
      <c r="J27" s="159">
        <v>225432</v>
      </c>
      <c r="K27" s="160">
        <f t="shared" si="0"/>
        <v>0</v>
      </c>
    </row>
    <row r="28" spans="2:11" ht="36" customHeight="1">
      <c r="B28" s="367"/>
      <c r="C28" s="368"/>
      <c r="D28" s="372"/>
      <c r="E28" s="375"/>
      <c r="F28" s="377" t="s">
        <v>1953</v>
      </c>
      <c r="G28" s="378"/>
      <c r="H28" s="158">
        <v>2022</v>
      </c>
      <c r="I28" s="159">
        <v>48202887</v>
      </c>
      <c r="J28" s="159">
        <v>48202887</v>
      </c>
      <c r="K28" s="160">
        <f t="shared" si="0"/>
        <v>0</v>
      </c>
    </row>
    <row r="29" spans="2:11" ht="36" customHeight="1">
      <c r="B29" s="367"/>
      <c r="C29" s="368"/>
      <c r="D29" s="372"/>
      <c r="E29" s="375"/>
      <c r="F29" s="377" t="s">
        <v>1955</v>
      </c>
      <c r="G29" s="378"/>
      <c r="H29" s="158">
        <v>2022</v>
      </c>
      <c r="I29" s="159"/>
      <c r="J29" s="159">
        <v>195237120</v>
      </c>
      <c r="K29" s="160">
        <f t="shared" si="0"/>
        <v>195237120</v>
      </c>
    </row>
    <row r="30" spans="2:11" ht="34.5" customHeight="1">
      <c r="B30" s="369"/>
      <c r="C30" s="370"/>
      <c r="D30" s="373"/>
      <c r="E30" s="376"/>
      <c r="F30" s="377" t="s">
        <v>1954</v>
      </c>
      <c r="G30" s="378"/>
      <c r="H30" s="158">
        <v>2022</v>
      </c>
      <c r="I30" s="159">
        <v>594919975</v>
      </c>
      <c r="J30" s="159">
        <v>609544455</v>
      </c>
      <c r="K30" s="160">
        <f t="shared" si="0"/>
        <v>14624480</v>
      </c>
    </row>
    <row r="31" spans="2:11" ht="25.5" customHeight="1" thickBot="1">
      <c r="B31" s="379" t="s">
        <v>1823</v>
      </c>
      <c r="C31" s="380"/>
      <c r="D31" s="380"/>
      <c r="E31" s="380"/>
      <c r="F31" s="380"/>
      <c r="G31" s="380"/>
      <c r="H31" s="380"/>
      <c r="I31" s="161">
        <f>SUM(I19:I30)</f>
        <v>9046306577</v>
      </c>
      <c r="J31" s="161">
        <f>SUM(J19:J30)</f>
        <v>9871259287.2069988</v>
      </c>
      <c r="K31" s="162">
        <f>+J31-I31</f>
        <v>824952710.20699883</v>
      </c>
    </row>
    <row r="32" spans="2:11" ht="51" customHeight="1">
      <c r="B32" s="425" t="s">
        <v>1927</v>
      </c>
      <c r="C32" s="426"/>
      <c r="D32" s="426"/>
      <c r="E32" s="426"/>
      <c r="F32" s="426"/>
      <c r="G32" s="426"/>
      <c r="H32" s="426"/>
      <c r="I32" s="426"/>
      <c r="J32" s="426"/>
      <c r="K32" s="427"/>
    </row>
    <row r="33" spans="2:11" ht="36.6" customHeight="1">
      <c r="B33" s="434" t="s">
        <v>1928</v>
      </c>
      <c r="C33" s="435"/>
      <c r="D33" s="435"/>
      <c r="E33" s="435"/>
      <c r="F33" s="435"/>
      <c r="G33" s="435"/>
      <c r="H33" s="435"/>
      <c r="I33" s="435"/>
      <c r="J33" s="435"/>
      <c r="K33" s="436"/>
    </row>
    <row r="34" spans="2:11" ht="57" customHeight="1" thickBot="1">
      <c r="B34" s="428" t="s">
        <v>1929</v>
      </c>
      <c r="C34" s="429"/>
      <c r="D34" s="429"/>
      <c r="E34" s="429"/>
      <c r="F34" s="429"/>
      <c r="G34" s="429"/>
      <c r="H34" s="429"/>
      <c r="I34" s="429"/>
      <c r="J34" s="429"/>
      <c r="K34" s="430"/>
    </row>
    <row r="35" spans="2:11" ht="14.25" customHeight="1" thickBot="1">
      <c r="B35" s="134"/>
      <c r="C35" s="134"/>
      <c r="D35" s="135"/>
      <c r="E35" s="136"/>
      <c r="F35" s="136"/>
      <c r="G35" s="136"/>
      <c r="H35" s="136"/>
      <c r="I35" s="136"/>
      <c r="J35" s="136"/>
    </row>
    <row r="36" spans="2:11" ht="32.4" customHeight="1" thickBot="1">
      <c r="B36" s="381" t="s">
        <v>1930</v>
      </c>
      <c r="C36" s="382"/>
      <c r="D36" s="382"/>
      <c r="E36" s="382"/>
      <c r="F36" s="382"/>
      <c r="G36" s="382"/>
      <c r="H36" s="382"/>
      <c r="I36" s="382"/>
      <c r="J36" s="382"/>
      <c r="K36" s="383"/>
    </row>
    <row r="37" spans="2:11" ht="27" customHeight="1">
      <c r="B37" s="389" t="s">
        <v>1629</v>
      </c>
      <c r="C37" s="390"/>
      <c r="D37" s="437" t="s">
        <v>1828</v>
      </c>
      <c r="E37" s="437"/>
      <c r="F37" s="437" t="s">
        <v>1829</v>
      </c>
      <c r="G37" s="437"/>
      <c r="H37" s="438" t="s">
        <v>1830</v>
      </c>
      <c r="I37" s="438"/>
      <c r="J37" s="438" t="s">
        <v>1831</v>
      </c>
      <c r="K37" s="439"/>
    </row>
    <row r="38" spans="2:11" ht="18.75" customHeight="1" thickBot="1">
      <c r="B38" s="391"/>
      <c r="C38" s="392"/>
      <c r="D38" s="440">
        <f>I31</f>
        <v>9046306577</v>
      </c>
      <c r="E38" s="440"/>
      <c r="F38" s="440">
        <f>J31</f>
        <v>9871259287.2069988</v>
      </c>
      <c r="G38" s="440"/>
      <c r="H38" s="386">
        <f>F38-D38</f>
        <v>824952710.20699883</v>
      </c>
      <c r="I38" s="386"/>
      <c r="J38" s="387">
        <f>IFERROR((F38/D38)-1,0)</f>
        <v>9.119221233386221E-2</v>
      </c>
      <c r="K38" s="388"/>
    </row>
    <row r="39" spans="2:11">
      <c r="B39" s="137"/>
      <c r="C39" s="137"/>
      <c r="D39" s="138"/>
      <c r="E39" s="138"/>
      <c r="F39" s="138"/>
      <c r="G39" s="138"/>
      <c r="H39" s="139"/>
      <c r="I39" s="139"/>
      <c r="J39" s="140"/>
      <c r="K39" s="140"/>
    </row>
    <row r="40" spans="2:11" ht="14.4" thickBot="1"/>
    <row r="41" spans="2:11" ht="28.95" customHeight="1">
      <c r="B41" s="416" t="s">
        <v>1931</v>
      </c>
      <c r="C41" s="417"/>
      <c r="D41" s="417"/>
      <c r="E41" s="417"/>
      <c r="F41" s="417"/>
      <c r="G41" s="417"/>
      <c r="H41" s="417"/>
      <c r="I41" s="417"/>
      <c r="J41" s="417"/>
      <c r="K41" s="418"/>
    </row>
    <row r="42" spans="2:11">
      <c r="B42" s="141" t="s">
        <v>1818</v>
      </c>
      <c r="C42" s="142" t="s">
        <v>1819</v>
      </c>
      <c r="D42" s="419" t="s">
        <v>1866</v>
      </c>
      <c r="E42" s="420"/>
      <c r="F42" s="421" t="s">
        <v>1865</v>
      </c>
      <c r="G42" s="422"/>
      <c r="H42" s="142" t="s">
        <v>1817</v>
      </c>
      <c r="I42" s="143" t="s">
        <v>1820</v>
      </c>
      <c r="J42" s="143" t="s">
        <v>1821</v>
      </c>
      <c r="K42" s="144" t="s">
        <v>1822</v>
      </c>
    </row>
    <row r="43" spans="2:11" ht="35.25" customHeight="1">
      <c r="B43" s="145" t="s">
        <v>1840</v>
      </c>
      <c r="C43" s="133" t="s">
        <v>1843</v>
      </c>
      <c r="D43" s="385" t="s">
        <v>108</v>
      </c>
      <c r="E43" s="385"/>
      <c r="F43" s="384" t="s">
        <v>1960</v>
      </c>
      <c r="G43" s="384"/>
      <c r="H43" s="112">
        <v>2022</v>
      </c>
      <c r="I43" s="146">
        <f>D38</f>
        <v>9046306577</v>
      </c>
      <c r="J43" s="147">
        <f>F38</f>
        <v>9871259287.2069988</v>
      </c>
      <c r="K43" s="148">
        <f>+J43-I43</f>
        <v>824952710.20699883</v>
      </c>
    </row>
    <row r="44" spans="2:11">
      <c r="B44" s="145"/>
      <c r="C44" s="133"/>
      <c r="D44" s="385"/>
      <c r="E44" s="385"/>
      <c r="F44" s="385"/>
      <c r="G44" s="385"/>
      <c r="H44" s="112"/>
      <c r="I44" s="147"/>
      <c r="J44" s="147"/>
      <c r="K44" s="148"/>
    </row>
    <row r="45" spans="2:11">
      <c r="B45" s="145"/>
      <c r="C45" s="133"/>
      <c r="D45" s="414"/>
      <c r="E45" s="415"/>
      <c r="F45" s="385"/>
      <c r="G45" s="385"/>
      <c r="H45" s="112"/>
      <c r="I45" s="147"/>
      <c r="J45" s="147"/>
      <c r="K45" s="148">
        <f t="shared" ref="K45:K46" si="1">+J45-I45</f>
        <v>0</v>
      </c>
    </row>
    <row r="46" spans="2:11">
      <c r="B46" s="363" t="s">
        <v>1823</v>
      </c>
      <c r="C46" s="364"/>
      <c r="D46" s="364"/>
      <c r="E46" s="364"/>
      <c r="F46" s="364"/>
      <c r="G46" s="364"/>
      <c r="H46" s="364"/>
      <c r="I46" s="149">
        <f>SUM(I43:I45)</f>
        <v>9046306577</v>
      </c>
      <c r="J46" s="149">
        <f>SUM(J43:J45)</f>
        <v>9871259287.2069988</v>
      </c>
      <c r="K46" s="148">
        <f t="shared" si="1"/>
        <v>824952710.20699883</v>
      </c>
    </row>
    <row r="47" spans="2:11" ht="18" customHeight="1">
      <c r="B47" s="441" t="s">
        <v>1933</v>
      </c>
      <c r="C47" s="442"/>
      <c r="D47" s="442"/>
      <c r="E47" s="442"/>
      <c r="F47" s="442"/>
      <c r="G47" s="442"/>
      <c r="H47" s="442"/>
      <c r="I47" s="442"/>
      <c r="J47" s="442"/>
      <c r="K47" s="443"/>
    </row>
    <row r="48" spans="2:11" ht="105.75" customHeight="1" thickBot="1">
      <c r="B48" s="431" t="s">
        <v>1932</v>
      </c>
      <c r="C48" s="432"/>
      <c r="D48" s="432"/>
      <c r="E48" s="432"/>
      <c r="F48" s="432"/>
      <c r="G48" s="432"/>
      <c r="H48" s="432"/>
      <c r="I48" s="432"/>
      <c r="J48" s="432"/>
      <c r="K48" s="433"/>
    </row>
    <row r="50" spans="2:12">
      <c r="B50" s="423"/>
      <c r="C50" s="217"/>
      <c r="D50" s="217"/>
      <c r="E50" s="217"/>
      <c r="F50" s="217"/>
      <c r="G50" s="217"/>
      <c r="H50" s="217"/>
      <c r="I50" s="217"/>
      <c r="J50" s="217"/>
      <c r="K50" s="218"/>
    </row>
    <row r="51" spans="2:12" ht="14.4" thickBot="1">
      <c r="B51" s="150" t="s">
        <v>1876</v>
      </c>
      <c r="C51" s="151"/>
      <c r="D51" s="151"/>
      <c r="E51" s="151"/>
      <c r="F51" s="151"/>
      <c r="G51" s="151"/>
      <c r="H51" s="151"/>
      <c r="I51" s="151"/>
      <c r="J51" s="151"/>
      <c r="K51" s="152"/>
    </row>
    <row r="52" spans="2:12" ht="10.95" customHeight="1">
      <c r="B52" s="424"/>
      <c r="C52" s="424"/>
      <c r="D52" s="424"/>
      <c r="E52" s="424"/>
      <c r="F52" s="424"/>
      <c r="G52" s="424"/>
      <c r="H52" s="424"/>
      <c r="I52" s="424"/>
      <c r="J52" s="424"/>
      <c r="K52" s="424"/>
    </row>
    <row r="53" spans="2:12" ht="14.4" thickBot="1"/>
    <row r="54" spans="2:12" ht="13.2" customHeight="1" thickBot="1">
      <c r="B54" s="460" t="s">
        <v>1897</v>
      </c>
      <c r="C54" s="461"/>
      <c r="D54" s="461"/>
      <c r="E54" s="461"/>
      <c r="F54" s="461"/>
      <c r="G54" s="462"/>
      <c r="H54" s="465" t="s">
        <v>1807</v>
      </c>
      <c r="I54" s="465"/>
      <c r="J54" s="465"/>
      <c r="K54" s="466"/>
      <c r="L54" s="153"/>
    </row>
    <row r="55" spans="2:12" ht="57" customHeight="1">
      <c r="B55" s="463" t="s">
        <v>1925</v>
      </c>
      <c r="C55" s="464" t="s">
        <v>1961</v>
      </c>
      <c r="D55" s="464"/>
      <c r="E55" s="464"/>
      <c r="F55" s="464"/>
      <c r="G55" s="464"/>
      <c r="H55" s="454" t="s">
        <v>1962</v>
      </c>
      <c r="I55" s="455"/>
      <c r="J55" s="455"/>
      <c r="K55" s="456"/>
    </row>
    <row r="56" spans="2:12" ht="39" customHeight="1" thickBot="1">
      <c r="B56" s="330"/>
      <c r="C56" s="337" t="s">
        <v>1805</v>
      </c>
      <c r="D56" s="338"/>
      <c r="E56" s="337" t="s">
        <v>1806</v>
      </c>
      <c r="F56" s="339"/>
      <c r="G56" s="338"/>
      <c r="H56" s="457"/>
      <c r="I56" s="458"/>
      <c r="J56" s="458"/>
      <c r="K56" s="459"/>
    </row>
    <row r="58" spans="2:12">
      <c r="K58" s="154" t="s">
        <v>1938</v>
      </c>
    </row>
    <row r="59" spans="2:12">
      <c r="K59" s="154" t="s">
        <v>1939</v>
      </c>
    </row>
    <row r="60" spans="2:12">
      <c r="K60" s="154" t="s">
        <v>1940</v>
      </c>
    </row>
    <row r="61" spans="2:12">
      <c r="K61" s="155" t="s">
        <v>1941</v>
      </c>
    </row>
  </sheetData>
  <mergeCells count="75">
    <mergeCell ref="H55:K56"/>
    <mergeCell ref="B54:G54"/>
    <mergeCell ref="B55:B56"/>
    <mergeCell ref="C55:D55"/>
    <mergeCell ref="E55:G55"/>
    <mergeCell ref="C56:D56"/>
    <mergeCell ref="E56:G56"/>
    <mergeCell ref="H54:K54"/>
    <mergeCell ref="B1:K1"/>
    <mergeCell ref="G5:H5"/>
    <mergeCell ref="F26:G26"/>
    <mergeCell ref="F21:G21"/>
    <mergeCell ref="F22:G22"/>
    <mergeCell ref="F23:G23"/>
    <mergeCell ref="B17:K17"/>
    <mergeCell ref="B18:C18"/>
    <mergeCell ref="F18:G18"/>
    <mergeCell ref="F19:G19"/>
    <mergeCell ref="B16:K16"/>
    <mergeCell ref="B12:K12"/>
    <mergeCell ref="B2:K2"/>
    <mergeCell ref="E3:K3"/>
    <mergeCell ref="B7:C7"/>
    <mergeCell ref="F9:H9"/>
    <mergeCell ref="F27:G27"/>
    <mergeCell ref="F28:G28"/>
    <mergeCell ref="B50:K50"/>
    <mergeCell ref="B52:K52"/>
    <mergeCell ref="B32:K32"/>
    <mergeCell ref="B34:K34"/>
    <mergeCell ref="B48:K48"/>
    <mergeCell ref="B33:K33"/>
    <mergeCell ref="D37:E37"/>
    <mergeCell ref="F37:G37"/>
    <mergeCell ref="H37:I37"/>
    <mergeCell ref="J37:K37"/>
    <mergeCell ref="D38:E38"/>
    <mergeCell ref="F38:G38"/>
    <mergeCell ref="B47:K47"/>
    <mergeCell ref="D44:E44"/>
    <mergeCell ref="D45:E45"/>
    <mergeCell ref="F45:G45"/>
    <mergeCell ref="B41:K41"/>
    <mergeCell ref="D42:E42"/>
    <mergeCell ref="F42:G42"/>
    <mergeCell ref="I9:K9"/>
    <mergeCell ref="F20:G20"/>
    <mergeCell ref="G4:H4"/>
    <mergeCell ref="E4:F4"/>
    <mergeCell ref="I4:K4"/>
    <mergeCell ref="B10:K10"/>
    <mergeCell ref="B8:J8"/>
    <mergeCell ref="B13:K13"/>
    <mergeCell ref="B9:C9"/>
    <mergeCell ref="D9:E9"/>
    <mergeCell ref="D7:K7"/>
    <mergeCell ref="B6:C6"/>
    <mergeCell ref="D6:K6"/>
    <mergeCell ref="B15:K15"/>
    <mergeCell ref="B46:H46"/>
    <mergeCell ref="B19:C30"/>
    <mergeCell ref="D19:D30"/>
    <mergeCell ref="E19:E30"/>
    <mergeCell ref="F29:G29"/>
    <mergeCell ref="B31:H31"/>
    <mergeCell ref="B36:K36"/>
    <mergeCell ref="F43:G43"/>
    <mergeCell ref="F30:G30"/>
    <mergeCell ref="F24:G24"/>
    <mergeCell ref="D43:E43"/>
    <mergeCell ref="H38:I38"/>
    <mergeCell ref="F25:G25"/>
    <mergeCell ref="J38:K38"/>
    <mergeCell ref="B37:C38"/>
    <mergeCell ref="F44:G44"/>
  </mergeCells>
  <hyperlinks>
    <hyperlink ref="K61" r:id="rId1" xr:uid="{00000000-0004-0000-0100-000000000000}"/>
  </hyperlinks>
  <pageMargins left="0.7" right="0.7" top="0.75" bottom="0.75" header="0.3" footer="0.3"/>
  <pageSetup scale="45" orientation="portrait" r:id="rId2"/>
  <ignoredErrors>
    <ignoredError sqref="J31" formulaRange="1"/>
  </ignoredError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B43:B45</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44140625" customWidth="1"/>
  </cols>
  <sheetData>
    <row r="1" spans="1:11">
      <c r="A1" s="467" t="s">
        <v>1632</v>
      </c>
      <c r="B1" s="467"/>
      <c r="D1" s="468" t="s">
        <v>1635</v>
      </c>
      <c r="E1" s="468"/>
      <c r="G1" s="468" t="s">
        <v>1648</v>
      </c>
      <c r="H1" s="468"/>
      <c r="J1" s="468" t="s">
        <v>1660</v>
      </c>
      <c r="K1" s="46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2" customHeight="1">
      <c r="A8" s="4"/>
      <c r="B8" s="4"/>
      <c r="D8" s="68" t="s">
        <v>1665</v>
      </c>
      <c r="E8" s="65" t="s">
        <v>1664</v>
      </c>
      <c r="G8" s="71" t="s">
        <v>1696</v>
      </c>
      <c r="H8" s="71"/>
    </row>
    <row r="9" spans="1:11" ht="160.19999999999999"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5"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2"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2"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475" t="s">
        <v>1463</v>
      </c>
      <c r="B21" s="476"/>
      <c r="C21" s="476"/>
      <c r="D21" s="476"/>
      <c r="E21" s="476"/>
      <c r="F21" s="476"/>
      <c r="G21" s="476"/>
      <c r="H21" s="476"/>
      <c r="I21" s="476"/>
      <c r="J21" s="477"/>
      <c r="K21" t="b">
        <f>$K$5</f>
        <v>1</v>
      </c>
    </row>
    <row r="22" spans="1:11" ht="23.4">
      <c r="A22" s="469" t="s">
        <v>9</v>
      </c>
      <c r="B22" s="470"/>
      <c r="C22" s="471"/>
      <c r="D22" s="60" t="s">
        <v>1459</v>
      </c>
      <c r="E22" s="469" t="s">
        <v>11</v>
      </c>
      <c r="F22" s="470"/>
      <c r="G22" s="470"/>
      <c r="H22" s="470"/>
      <c r="I22" s="470"/>
      <c r="J22" s="471"/>
      <c r="K22" t="b">
        <f>$K$5</f>
        <v>1</v>
      </c>
    </row>
    <row r="23" spans="1:11">
      <c r="A23" s="472" t="s">
        <v>1602</v>
      </c>
      <c r="B23" s="473"/>
      <c r="C23" s="474"/>
      <c r="D23" s="61" t="s">
        <v>1460</v>
      </c>
      <c r="E23" s="472" t="s">
        <v>1603</v>
      </c>
      <c r="F23" s="473"/>
      <c r="G23" s="473"/>
      <c r="H23" s="473"/>
      <c r="I23" s="473"/>
      <c r="J23" s="47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519"/>
      <c r="B1" s="519"/>
      <c r="C1" s="519"/>
      <c r="D1" s="519"/>
      <c r="E1" s="519"/>
      <c r="F1" s="519"/>
      <c r="G1" s="519"/>
      <c r="H1" s="519"/>
      <c r="I1" s="504" t="s">
        <v>2</v>
      </c>
      <c r="J1" s="505"/>
    </row>
    <row r="2" spans="1:10" ht="28.5" customHeight="1">
      <c r="A2" s="519"/>
      <c r="B2" s="519"/>
      <c r="C2" s="519"/>
      <c r="D2" s="519"/>
      <c r="E2" s="519"/>
      <c r="F2" s="519"/>
      <c r="G2" s="519"/>
      <c r="H2" s="519"/>
      <c r="I2" s="504" t="s">
        <v>3</v>
      </c>
      <c r="J2" s="505"/>
    </row>
    <row r="3" spans="1:10" ht="22.5" customHeight="1">
      <c r="A3" s="506" t="s">
        <v>0</v>
      </c>
      <c r="B3" s="507"/>
      <c r="C3" s="507"/>
      <c r="D3" s="507"/>
      <c r="E3" s="507"/>
      <c r="F3" s="507"/>
      <c r="G3" s="507"/>
      <c r="H3" s="507"/>
      <c r="I3" s="507"/>
      <c r="J3" s="507"/>
    </row>
    <row r="4" spans="1:10" ht="20.25" customHeight="1">
      <c r="A4" s="508" t="s">
        <v>1453</v>
      </c>
      <c r="B4" s="509"/>
      <c r="C4" s="509"/>
      <c r="D4" s="509"/>
      <c r="E4" s="509"/>
      <c r="F4" s="509"/>
      <c r="G4" s="509"/>
      <c r="H4" s="509"/>
      <c r="I4" s="509"/>
      <c r="J4" s="509"/>
    </row>
    <row r="5" spans="1:10" ht="49.5" customHeight="1">
      <c r="A5" s="510" t="s">
        <v>1512</v>
      </c>
      <c r="B5" s="511"/>
      <c r="C5" s="511"/>
      <c r="D5" s="511"/>
      <c r="E5" s="511"/>
      <c r="F5" s="511"/>
      <c r="G5" s="511"/>
      <c r="H5" s="511"/>
      <c r="I5" s="511"/>
      <c r="J5" s="511"/>
    </row>
    <row r="6" spans="1:10" ht="51.75" customHeight="1">
      <c r="A6" s="512" t="s">
        <v>1444</v>
      </c>
      <c r="B6" s="513"/>
      <c r="C6" s="513"/>
      <c r="D6" s="513"/>
      <c r="E6" s="513"/>
      <c r="F6" s="513"/>
      <c r="G6" s="513"/>
      <c r="H6" s="513"/>
      <c r="I6" s="513"/>
      <c r="J6" s="513"/>
    </row>
    <row r="7" spans="1:10" ht="17.25" customHeight="1">
      <c r="A7" s="487" t="s">
        <v>4</v>
      </c>
      <c r="B7" s="487"/>
      <c r="C7" s="487"/>
      <c r="D7" s="487"/>
      <c r="E7" s="487"/>
      <c r="F7" s="487"/>
      <c r="G7" s="487"/>
      <c r="H7" s="487"/>
      <c r="I7" s="487"/>
      <c r="J7" s="487"/>
    </row>
    <row r="8" spans="1:10" ht="27.9" customHeight="1">
      <c r="A8" s="41" t="s">
        <v>5</v>
      </c>
      <c r="B8" s="517" t="s">
        <v>1568</v>
      </c>
      <c r="C8" s="517"/>
      <c r="D8" s="517"/>
      <c r="E8" s="517"/>
      <c r="F8" s="520" t="s">
        <v>6</v>
      </c>
      <c r="G8" s="520"/>
      <c r="H8" s="521" t="s">
        <v>1566</v>
      </c>
      <c r="I8" s="521"/>
      <c r="J8" s="521"/>
    </row>
    <row r="9" spans="1:10" ht="35.25" customHeight="1">
      <c r="A9" s="41" t="s">
        <v>1507</v>
      </c>
      <c r="B9" s="35" t="s">
        <v>1510</v>
      </c>
      <c r="C9" s="41" t="s">
        <v>1517</v>
      </c>
      <c r="D9" s="517" t="s">
        <v>320</v>
      </c>
      <c r="E9" s="517"/>
      <c r="F9" s="520" t="s">
        <v>289</v>
      </c>
      <c r="G9" s="520"/>
      <c r="H9" s="517" t="s">
        <v>1562</v>
      </c>
      <c r="I9" s="517"/>
      <c r="J9" s="517"/>
    </row>
    <row r="10" spans="1:10" ht="30" customHeight="1">
      <c r="A10" s="15" t="s">
        <v>1508</v>
      </c>
      <c r="B10" s="35" t="s">
        <v>1498</v>
      </c>
      <c r="C10" s="41" t="s">
        <v>18</v>
      </c>
      <c r="D10" s="517" t="s">
        <v>1567</v>
      </c>
      <c r="E10" s="517"/>
      <c r="F10" s="520" t="s">
        <v>1</v>
      </c>
      <c r="G10" s="520"/>
      <c r="H10" s="517" t="s">
        <v>1569</v>
      </c>
      <c r="I10" s="517"/>
      <c r="J10" s="517"/>
    </row>
    <row r="11" spans="1:10" ht="27.9" customHeight="1">
      <c r="A11" s="41" t="s">
        <v>7</v>
      </c>
      <c r="B11" s="42" t="s">
        <v>112</v>
      </c>
      <c r="C11" s="41" t="s">
        <v>1530</v>
      </c>
      <c r="D11" s="517" t="s">
        <v>1565</v>
      </c>
      <c r="E11" s="517"/>
      <c r="F11" s="520" t="s">
        <v>1531</v>
      </c>
      <c r="G11" s="520"/>
      <c r="H11" s="517" t="s">
        <v>1544</v>
      </c>
      <c r="I11" s="517"/>
      <c r="J11" s="517"/>
    </row>
    <row r="12" spans="1:10" ht="31.5" customHeight="1">
      <c r="A12" s="15" t="s">
        <v>1532</v>
      </c>
      <c r="B12" s="42" t="s">
        <v>325</v>
      </c>
      <c r="C12" s="15" t="s">
        <v>290</v>
      </c>
      <c r="D12" s="603">
        <v>15</v>
      </c>
      <c r="E12" s="603"/>
      <c r="F12" s="482" t="s">
        <v>321</v>
      </c>
      <c r="G12" s="482"/>
      <c r="H12" s="612" t="s">
        <v>316</v>
      </c>
      <c r="I12" s="612"/>
      <c r="J12" s="612"/>
    </row>
    <row r="13" spans="1:10" ht="23.25" customHeight="1">
      <c r="A13" s="482" t="s">
        <v>1527</v>
      </c>
      <c r="B13" s="482"/>
      <c r="C13" s="482"/>
      <c r="D13" s="482"/>
      <c r="E13" s="482"/>
      <c r="F13" s="482"/>
      <c r="G13" s="482"/>
      <c r="H13" s="482"/>
      <c r="I13" s="482"/>
      <c r="J13" s="482"/>
    </row>
    <row r="14" spans="1:10" ht="24.75" customHeight="1">
      <c r="A14" s="482" t="s">
        <v>1528</v>
      </c>
      <c r="B14" s="482"/>
      <c r="C14" s="482"/>
      <c r="D14" s="518" t="s">
        <v>1522</v>
      </c>
      <c r="E14" s="518"/>
      <c r="F14" s="518"/>
      <c r="G14" s="518"/>
      <c r="H14" s="518"/>
      <c r="I14" s="518"/>
      <c r="J14" s="518"/>
    </row>
    <row r="15" spans="1:10" ht="40.5" customHeight="1">
      <c r="A15" s="41" t="s">
        <v>1519</v>
      </c>
      <c r="B15" s="41" t="s">
        <v>1520</v>
      </c>
      <c r="C15" s="41" t="s">
        <v>326</v>
      </c>
      <c r="D15" s="604" t="s">
        <v>1570</v>
      </c>
      <c r="E15" s="604"/>
      <c r="F15" s="520" t="s">
        <v>1523</v>
      </c>
      <c r="G15" s="520"/>
      <c r="H15" s="482" t="s">
        <v>1519</v>
      </c>
      <c r="I15" s="482"/>
      <c r="J15" s="15" t="s">
        <v>1524</v>
      </c>
    </row>
    <row r="16" spans="1:10" ht="20.399999999999999" customHeight="1">
      <c r="A16" s="38">
        <v>1200</v>
      </c>
      <c r="B16" s="37" t="s">
        <v>134</v>
      </c>
      <c r="C16" s="36" t="s">
        <v>327</v>
      </c>
      <c r="D16" s="514" t="s">
        <v>1571</v>
      </c>
      <c r="E16" s="514"/>
      <c r="F16" s="515" t="s">
        <v>133</v>
      </c>
      <c r="G16" s="515"/>
      <c r="H16" s="516">
        <v>200</v>
      </c>
      <c r="I16" s="516"/>
      <c r="J16" s="49">
        <v>2021</v>
      </c>
    </row>
    <row r="17" spans="1:10" ht="20.399999999999999" customHeight="1">
      <c r="A17" s="38">
        <v>5000000</v>
      </c>
      <c r="B17" s="37" t="s">
        <v>287</v>
      </c>
      <c r="C17" s="36" t="s">
        <v>328</v>
      </c>
      <c r="D17" s="514" t="s">
        <v>1572</v>
      </c>
      <c r="E17" s="514"/>
      <c r="F17" s="515" t="s">
        <v>1526</v>
      </c>
      <c r="G17" s="515"/>
      <c r="H17" s="516">
        <v>100</v>
      </c>
      <c r="I17" s="516"/>
      <c r="J17" s="49">
        <v>2022</v>
      </c>
    </row>
    <row r="18" spans="1:10" ht="20.399999999999999" customHeight="1">
      <c r="A18" s="38"/>
      <c r="B18" s="37"/>
      <c r="C18" s="36"/>
      <c r="D18" s="514"/>
      <c r="E18" s="514"/>
      <c r="F18" s="515"/>
      <c r="G18" s="515"/>
      <c r="H18" s="516"/>
      <c r="I18" s="516"/>
      <c r="J18" s="49"/>
    </row>
    <row r="19" spans="1:10" ht="20.399999999999999" customHeight="1">
      <c r="A19" s="38"/>
      <c r="B19" s="37"/>
      <c r="C19" s="36"/>
      <c r="D19" s="514"/>
      <c r="E19" s="514"/>
      <c r="F19" s="515"/>
      <c r="G19" s="515"/>
      <c r="H19" s="516"/>
      <c r="I19" s="516"/>
      <c r="J19" s="49"/>
    </row>
    <row r="20" spans="1:10" ht="20.399999999999999" customHeight="1">
      <c r="A20" s="38"/>
      <c r="B20" s="37"/>
      <c r="C20" s="36"/>
      <c r="D20" s="514"/>
      <c r="E20" s="514"/>
      <c r="F20" s="515"/>
      <c r="G20" s="515"/>
      <c r="H20" s="516"/>
      <c r="I20" s="516"/>
      <c r="J20" s="49"/>
    </row>
    <row r="21" spans="1:10" ht="15" customHeight="1">
      <c r="A21" s="611" t="s">
        <v>1529</v>
      </c>
      <c r="B21" s="611"/>
      <c r="C21" s="38">
        <f>SUM(A16:A20)</f>
        <v>5001200</v>
      </c>
      <c r="D21" s="611" t="s">
        <v>1525</v>
      </c>
      <c r="E21" s="611"/>
      <c r="F21" s="611"/>
      <c r="G21" s="611"/>
      <c r="H21" s="605">
        <f>+H16+H17+H18+H19+H20</f>
        <v>300</v>
      </c>
      <c r="I21" s="605"/>
      <c r="J21" s="49"/>
    </row>
    <row r="22" spans="1:10" ht="30" customHeight="1">
      <c r="A22" s="482" t="s">
        <v>8</v>
      </c>
      <c r="B22" s="482"/>
      <c r="C22" s="606">
        <f>C21+H21</f>
        <v>5001500</v>
      </c>
      <c r="D22" s="484"/>
      <c r="E22" s="522" t="s">
        <v>139</v>
      </c>
      <c r="F22" s="522"/>
      <c r="G22" s="522"/>
      <c r="H22" s="522"/>
      <c r="I22" s="522"/>
      <c r="J22" s="522"/>
    </row>
    <row r="23" spans="1:10" ht="21.9" customHeight="1">
      <c r="A23" s="482"/>
      <c r="B23" s="482"/>
      <c r="C23" s="484"/>
      <c r="D23" s="484"/>
      <c r="E23" s="43" t="s">
        <v>1533</v>
      </c>
      <c r="F23" s="28" t="s">
        <v>140</v>
      </c>
      <c r="G23" s="482" t="s">
        <v>288</v>
      </c>
      <c r="H23" s="482"/>
      <c r="I23" s="521" t="s">
        <v>140</v>
      </c>
      <c r="J23" s="521"/>
    </row>
    <row r="24" spans="1:10" ht="35.25" customHeight="1">
      <c r="A24" s="15" t="s">
        <v>1433</v>
      </c>
      <c r="B24" s="39">
        <f>C23+H23</f>
        <v>0</v>
      </c>
      <c r="C24" s="41" t="s">
        <v>286</v>
      </c>
      <c r="D24" s="607"/>
      <c r="E24" s="607"/>
      <c r="F24" s="520" t="s">
        <v>1474</v>
      </c>
      <c r="G24" s="520"/>
      <c r="H24" s="517"/>
      <c r="I24" s="517"/>
      <c r="J24" s="517"/>
    </row>
    <row r="25" spans="1:10" ht="22.5" customHeight="1">
      <c r="A25" s="608" t="s">
        <v>1437</v>
      </c>
      <c r="B25" s="608"/>
      <c r="C25" s="608"/>
      <c r="D25" s="44" t="s">
        <v>22</v>
      </c>
      <c r="E25" s="608" t="s">
        <v>1438</v>
      </c>
      <c r="F25" s="608"/>
      <c r="G25" s="608"/>
      <c r="H25" s="609" t="s">
        <v>22</v>
      </c>
      <c r="I25" s="610"/>
      <c r="J25" s="610"/>
    </row>
    <row r="26" spans="1:10" ht="40.5" customHeight="1">
      <c r="A26" s="30" t="s">
        <v>291</v>
      </c>
      <c r="B26" s="613" t="s">
        <v>1462</v>
      </c>
      <c r="C26" s="613"/>
      <c r="D26" s="613"/>
      <c r="E26" s="613"/>
      <c r="F26" s="613"/>
      <c r="G26" s="613"/>
      <c r="H26" s="613"/>
      <c r="I26" s="613"/>
      <c r="J26" s="613"/>
    </row>
    <row r="27" spans="1:10" ht="40.5" customHeight="1">
      <c r="A27" s="30" t="s">
        <v>1511</v>
      </c>
      <c r="B27" s="613" t="s">
        <v>1458</v>
      </c>
      <c r="C27" s="613"/>
      <c r="D27" s="613"/>
      <c r="E27" s="613"/>
      <c r="F27" s="613"/>
      <c r="G27" s="613"/>
      <c r="H27" s="613"/>
      <c r="I27" s="613"/>
      <c r="J27" s="613"/>
    </row>
    <row r="28" spans="1:10" ht="33.75" customHeight="1">
      <c r="A28" s="482" t="s">
        <v>20</v>
      </c>
      <c r="B28" s="483"/>
      <c r="C28" s="482" t="s">
        <v>21</v>
      </c>
      <c r="D28" s="484"/>
      <c r="E28" s="482" t="s">
        <v>283</v>
      </c>
      <c r="F28" s="482"/>
      <c r="G28" s="482"/>
      <c r="H28" s="482" t="s">
        <v>311</v>
      </c>
      <c r="I28" s="482"/>
      <c r="J28" s="482"/>
    </row>
    <row r="29" spans="1:10" ht="24" customHeight="1">
      <c r="A29" s="482"/>
      <c r="B29" s="483"/>
      <c r="C29" s="482"/>
      <c r="D29" s="484"/>
      <c r="E29" s="42" t="s">
        <v>1559</v>
      </c>
      <c r="F29" s="42" t="s">
        <v>1560</v>
      </c>
      <c r="G29" s="42" t="s">
        <v>1561</v>
      </c>
      <c r="H29" s="42" t="s">
        <v>1559</v>
      </c>
      <c r="I29" s="42" t="s">
        <v>1560</v>
      </c>
      <c r="J29" s="42" t="s">
        <v>1561</v>
      </c>
    </row>
    <row r="30" spans="1:10" ht="15.9" customHeight="1">
      <c r="A30" s="482"/>
      <c r="B30" s="483"/>
      <c r="C30" s="482"/>
      <c r="D30" s="484"/>
      <c r="E30" s="28" t="s">
        <v>285</v>
      </c>
      <c r="F30" s="28" t="s">
        <v>284</v>
      </c>
      <c r="G30" s="28" t="s">
        <v>285</v>
      </c>
      <c r="H30" s="28" t="s">
        <v>284</v>
      </c>
      <c r="I30" s="28" t="s">
        <v>284</v>
      </c>
      <c r="J30" s="28" t="s">
        <v>285</v>
      </c>
    </row>
    <row r="31" spans="1:10" ht="9.9" customHeight="1">
      <c r="A31" s="602"/>
      <c r="B31" s="602"/>
      <c r="C31" s="602"/>
      <c r="D31" s="602"/>
      <c r="E31" s="602"/>
      <c r="F31" s="602"/>
      <c r="G31" s="602"/>
      <c r="H31" s="602"/>
      <c r="I31" s="602"/>
    </row>
    <row r="32" spans="1:10" ht="19.5" customHeight="1">
      <c r="A32" s="614" t="s">
        <v>1445</v>
      </c>
      <c r="B32" s="614"/>
      <c r="C32" s="614"/>
      <c r="D32" s="614"/>
      <c r="E32" s="614"/>
      <c r="F32" s="614"/>
      <c r="G32" s="614"/>
      <c r="H32" s="614"/>
      <c r="I32" s="614"/>
      <c r="J32" s="614"/>
    </row>
    <row r="33" spans="1:10" ht="14.25" customHeight="1">
      <c r="A33" s="575" t="s">
        <v>1440</v>
      </c>
      <c r="B33" s="575"/>
      <c r="C33" s="575"/>
      <c r="D33" s="575"/>
      <c r="E33" s="575"/>
      <c r="F33" s="575"/>
      <c r="G33" s="575"/>
      <c r="H33" s="575"/>
      <c r="I33" s="575"/>
      <c r="J33" s="575"/>
    </row>
    <row r="34" spans="1:10" ht="15" customHeight="1">
      <c r="A34" s="492" t="s">
        <v>1441</v>
      </c>
      <c r="B34" s="492"/>
      <c r="C34" s="492"/>
      <c r="D34" s="492"/>
      <c r="E34" s="492"/>
      <c r="F34" s="492"/>
      <c r="G34" s="492"/>
      <c r="H34" s="492"/>
      <c r="I34" s="492"/>
      <c r="J34" s="492"/>
    </row>
    <row r="35" spans="1:10" ht="15" customHeight="1">
      <c r="A35" s="493" t="s">
        <v>1443</v>
      </c>
      <c r="B35" s="493"/>
      <c r="C35" s="493"/>
      <c r="D35" s="493"/>
      <c r="E35" s="493"/>
      <c r="F35" s="493"/>
      <c r="G35" s="493"/>
      <c r="H35" s="493"/>
      <c r="I35" s="493"/>
      <c r="J35" s="493"/>
    </row>
    <row r="36" spans="1:10" ht="14.25" customHeight="1">
      <c r="A36" s="492" t="s">
        <v>331</v>
      </c>
      <c r="B36" s="492"/>
      <c r="C36" s="492"/>
      <c r="D36" s="492"/>
      <c r="E36" s="492"/>
      <c r="F36" s="492"/>
      <c r="G36" s="492"/>
      <c r="H36" s="492"/>
      <c r="I36" s="492"/>
      <c r="J36" s="492"/>
    </row>
    <row r="37" spans="1:10">
      <c r="A37" s="494" t="s">
        <v>1442</v>
      </c>
      <c r="B37" s="494"/>
      <c r="C37" s="494"/>
      <c r="D37" s="494"/>
      <c r="E37" s="494"/>
      <c r="F37" s="494"/>
      <c r="G37" s="494"/>
      <c r="H37" s="494"/>
      <c r="I37" s="494"/>
      <c r="J37" s="494"/>
    </row>
    <row r="38" spans="1:10" ht="19.5" hidden="1" customHeight="1">
      <c r="A38" s="601" t="s">
        <v>296</v>
      </c>
      <c r="B38" s="572"/>
      <c r="C38" s="572"/>
      <c r="D38" s="572"/>
      <c r="E38" s="572"/>
      <c r="F38" s="572"/>
      <c r="G38" s="572"/>
      <c r="H38" s="572"/>
      <c r="I38" s="573"/>
    </row>
    <row r="39" spans="1:10" ht="21.75" hidden="1" customHeight="1">
      <c r="A39" s="537" t="s">
        <v>9</v>
      </c>
      <c r="B39" s="538"/>
      <c r="C39" s="539"/>
      <c r="D39" s="17" t="s">
        <v>148</v>
      </c>
      <c r="E39" s="537" t="s">
        <v>11</v>
      </c>
      <c r="F39" s="538"/>
      <c r="G39" s="538"/>
      <c r="H39" s="538"/>
      <c r="I39" s="539"/>
    </row>
    <row r="40" spans="1:10" ht="51.9" hidden="1" customHeight="1">
      <c r="A40" s="531" t="s">
        <v>145</v>
      </c>
      <c r="B40" s="529"/>
      <c r="C40" s="530"/>
      <c r="D40" s="13" t="s">
        <v>10</v>
      </c>
      <c r="E40" s="531" t="s">
        <v>229</v>
      </c>
      <c r="F40" s="529"/>
      <c r="G40" s="529"/>
      <c r="H40" s="529"/>
      <c r="I40" s="530"/>
    </row>
    <row r="41" spans="1:10" ht="66" hidden="1" customHeight="1">
      <c r="A41" s="541" t="s">
        <v>146</v>
      </c>
      <c r="B41" s="589"/>
      <c r="C41" s="590"/>
      <c r="D41" s="13" t="s">
        <v>140</v>
      </c>
      <c r="E41" s="596" t="s">
        <v>143</v>
      </c>
      <c r="F41" s="597"/>
      <c r="G41" s="597"/>
      <c r="H41" s="597"/>
      <c r="I41" s="598"/>
    </row>
    <row r="42" spans="1:10" ht="22.5" hidden="1" customHeight="1">
      <c r="A42" s="591"/>
      <c r="B42" s="592"/>
      <c r="C42" s="593"/>
      <c r="D42" s="13" t="s">
        <v>10</v>
      </c>
      <c r="E42" s="596" t="s">
        <v>142</v>
      </c>
      <c r="F42" s="597"/>
      <c r="G42" s="597"/>
      <c r="H42" s="597"/>
      <c r="I42" s="598"/>
    </row>
    <row r="43" spans="1:10" ht="20.399999999999999" hidden="1" customHeight="1">
      <c r="A43" s="585"/>
      <c r="B43" s="594"/>
      <c r="C43" s="595"/>
      <c r="D43" s="13" t="s">
        <v>140</v>
      </c>
      <c r="E43" s="596" t="s">
        <v>144</v>
      </c>
      <c r="F43" s="597"/>
      <c r="G43" s="597"/>
      <c r="H43" s="597"/>
      <c r="I43" s="598"/>
    </row>
    <row r="44" spans="1:10" ht="36.9" hidden="1" customHeight="1">
      <c r="A44" s="528" t="s">
        <v>230</v>
      </c>
      <c r="B44" s="529"/>
      <c r="C44" s="530"/>
      <c r="D44" s="13" t="s">
        <v>10</v>
      </c>
      <c r="E44" s="562"/>
      <c r="F44" s="563"/>
      <c r="G44" s="563"/>
      <c r="H44" s="563"/>
      <c r="I44" s="564"/>
    </row>
    <row r="45" spans="1:10" ht="48.75" hidden="1" customHeight="1">
      <c r="A45" s="531" t="s">
        <v>147</v>
      </c>
      <c r="B45" s="529"/>
      <c r="C45" s="530"/>
      <c r="D45" s="13" t="s">
        <v>10</v>
      </c>
      <c r="E45" s="562"/>
      <c r="F45" s="563"/>
      <c r="G45" s="563"/>
      <c r="H45" s="563"/>
      <c r="I45" s="564"/>
    </row>
    <row r="46" spans="1:10" ht="23.4" hidden="1" customHeight="1"/>
    <row r="47" spans="1:10" ht="21.75" hidden="1" customHeight="1">
      <c r="A47" s="534" t="s">
        <v>298</v>
      </c>
      <c r="B47" s="535"/>
      <c r="C47" s="535"/>
      <c r="D47" s="535"/>
      <c r="E47" s="535"/>
      <c r="F47" s="535"/>
      <c r="G47" s="535"/>
      <c r="H47" s="535"/>
      <c r="I47" s="536"/>
    </row>
    <row r="48" spans="1:10" hidden="1">
      <c r="A48" s="492" t="s">
        <v>9</v>
      </c>
      <c r="B48" s="492"/>
      <c r="C48" s="492"/>
      <c r="D48" s="25" t="s">
        <v>10</v>
      </c>
      <c r="E48" s="492" t="s">
        <v>11</v>
      </c>
      <c r="F48" s="492"/>
      <c r="G48" s="492"/>
      <c r="H48" s="492"/>
      <c r="I48" s="492"/>
    </row>
    <row r="49" spans="1:9" ht="30" hidden="1" customHeight="1">
      <c r="A49" s="545" t="s">
        <v>12</v>
      </c>
      <c r="B49" s="545"/>
      <c r="C49" s="545"/>
      <c r="D49" s="13" t="s">
        <v>141</v>
      </c>
      <c r="E49" s="559"/>
      <c r="F49" s="559"/>
      <c r="G49" s="559"/>
      <c r="H49" s="559"/>
      <c r="I49" s="559"/>
    </row>
    <row r="50" spans="1:9" hidden="1">
      <c r="A50" s="599"/>
      <c r="B50" s="599"/>
      <c r="C50" s="599"/>
      <c r="D50" s="599"/>
      <c r="E50" s="599"/>
      <c r="F50" s="599"/>
      <c r="G50" s="599"/>
      <c r="H50" s="599"/>
      <c r="I50" s="599"/>
    </row>
    <row r="51" spans="1:9" ht="21" hidden="1" customHeight="1">
      <c r="A51" s="600" t="s">
        <v>297</v>
      </c>
      <c r="B51" s="535"/>
      <c r="C51" s="535"/>
      <c r="D51" s="535"/>
      <c r="E51" s="535"/>
      <c r="F51" s="535"/>
      <c r="G51" s="535"/>
      <c r="H51" s="535"/>
      <c r="I51" s="536"/>
    </row>
    <row r="52" spans="1:9" hidden="1">
      <c r="A52" s="492" t="s">
        <v>9</v>
      </c>
      <c r="B52" s="492"/>
      <c r="C52" s="492"/>
      <c r="D52" s="17" t="s">
        <v>148</v>
      </c>
      <c r="E52" s="492" t="s">
        <v>11</v>
      </c>
      <c r="F52" s="492"/>
      <c r="G52" s="492"/>
      <c r="H52" s="492"/>
      <c r="I52" s="492"/>
    </row>
    <row r="53" spans="1:9" ht="145.5" hidden="1" customHeight="1">
      <c r="A53" s="585" t="s">
        <v>153</v>
      </c>
      <c r="B53" s="586"/>
      <c r="C53" s="587"/>
      <c r="D53" s="13" t="s">
        <v>10</v>
      </c>
      <c r="E53" s="588"/>
      <c r="F53" s="588"/>
      <c r="G53" s="588"/>
      <c r="H53" s="588"/>
      <c r="I53" s="588"/>
    </row>
    <row r="54" spans="1:9" ht="36" hidden="1" customHeight="1">
      <c r="A54" s="531" t="s">
        <v>149</v>
      </c>
      <c r="B54" s="529"/>
      <c r="C54" s="530"/>
      <c r="D54" s="13" t="s">
        <v>10</v>
      </c>
      <c r="E54" s="559"/>
      <c r="F54" s="559"/>
      <c r="G54" s="559"/>
      <c r="H54" s="559"/>
      <c r="I54" s="559"/>
    </row>
    <row r="55" spans="1:9" ht="159.9" hidden="1" customHeight="1">
      <c r="A55" s="528" t="s">
        <v>231</v>
      </c>
      <c r="B55" s="583"/>
      <c r="C55" s="584"/>
      <c r="D55" s="13" t="s">
        <v>140</v>
      </c>
      <c r="E55" s="559"/>
      <c r="F55" s="559"/>
      <c r="G55" s="559"/>
      <c r="H55" s="559"/>
      <c r="I55" s="559"/>
    </row>
    <row r="56" spans="1:9" ht="38.25" hidden="1" customHeight="1">
      <c r="A56" s="531" t="s">
        <v>150</v>
      </c>
      <c r="B56" s="529"/>
      <c r="C56" s="530"/>
      <c r="D56" s="13" t="s">
        <v>10</v>
      </c>
      <c r="E56" s="562"/>
      <c r="F56" s="563"/>
      <c r="G56" s="563"/>
      <c r="H56" s="563"/>
      <c r="I56" s="564"/>
    </row>
    <row r="57" spans="1:9" ht="47.4" hidden="1" customHeight="1">
      <c r="A57" s="531" t="s">
        <v>151</v>
      </c>
      <c r="B57" s="529"/>
      <c r="C57" s="530"/>
      <c r="D57" s="13" t="s">
        <v>10</v>
      </c>
      <c r="E57" s="562"/>
      <c r="F57" s="563"/>
      <c r="G57" s="563"/>
      <c r="H57" s="563"/>
      <c r="I57" s="564"/>
    </row>
    <row r="58" spans="1:9" ht="34.5" hidden="1" customHeight="1">
      <c r="A58" s="528" t="s">
        <v>152</v>
      </c>
      <c r="B58" s="529"/>
      <c r="C58" s="530"/>
      <c r="D58" s="13" t="s">
        <v>10</v>
      </c>
      <c r="E58" s="562"/>
      <c r="F58" s="563"/>
      <c r="G58" s="563"/>
      <c r="H58" s="563"/>
      <c r="I58" s="564"/>
    </row>
    <row r="59" spans="1:9" hidden="1">
      <c r="A59" s="582"/>
      <c r="B59" s="582"/>
      <c r="C59" s="582"/>
      <c r="D59" s="582"/>
      <c r="E59" s="582"/>
      <c r="F59" s="582"/>
      <c r="G59" s="582"/>
      <c r="H59" s="582"/>
      <c r="I59" s="582"/>
    </row>
    <row r="60" spans="1:9" ht="24.9" hidden="1" customHeight="1">
      <c r="A60" s="534" t="s">
        <v>154</v>
      </c>
      <c r="B60" s="535"/>
      <c r="C60" s="535"/>
      <c r="D60" s="535"/>
      <c r="E60" s="535"/>
      <c r="F60" s="535"/>
      <c r="G60" s="535"/>
      <c r="H60" s="535"/>
      <c r="I60" s="536"/>
    </row>
    <row r="61" spans="1:9" hidden="1">
      <c r="A61" s="492" t="s">
        <v>9</v>
      </c>
      <c r="B61" s="492"/>
      <c r="C61" s="492"/>
      <c r="D61" s="17" t="s">
        <v>148</v>
      </c>
      <c r="E61" s="492" t="s">
        <v>11</v>
      </c>
      <c r="F61" s="492"/>
      <c r="G61" s="492"/>
      <c r="H61" s="492"/>
      <c r="I61" s="492"/>
    </row>
    <row r="62" spans="1:9" hidden="1">
      <c r="A62" s="558" t="s">
        <v>155</v>
      </c>
      <c r="B62" s="558"/>
      <c r="C62" s="558"/>
      <c r="D62" s="13" t="s">
        <v>141</v>
      </c>
      <c r="E62" s="559"/>
      <c r="F62" s="559"/>
      <c r="G62" s="559"/>
      <c r="H62" s="559"/>
      <c r="I62" s="559"/>
    </row>
    <row r="63" spans="1:9" ht="21.9" hidden="1" customHeight="1">
      <c r="A63" s="558" t="s">
        <v>156</v>
      </c>
      <c r="B63" s="558"/>
      <c r="C63" s="558"/>
      <c r="D63" s="13" t="s">
        <v>141</v>
      </c>
      <c r="E63" s="559"/>
      <c r="F63" s="559"/>
      <c r="G63" s="559"/>
      <c r="H63" s="559"/>
      <c r="I63" s="559"/>
    </row>
    <row r="64" spans="1:9" ht="23.4" hidden="1" customHeight="1">
      <c r="A64" s="558" t="s">
        <v>157</v>
      </c>
      <c r="B64" s="558"/>
      <c r="C64" s="558"/>
      <c r="D64" s="13" t="s">
        <v>141</v>
      </c>
      <c r="E64" s="559"/>
      <c r="F64" s="559"/>
      <c r="G64" s="559"/>
      <c r="H64" s="559"/>
      <c r="I64" s="559"/>
    </row>
    <row r="65" spans="1:9" ht="19.5" hidden="1" customHeight="1">
      <c r="A65" s="558" t="s">
        <v>158</v>
      </c>
      <c r="B65" s="558"/>
      <c r="C65" s="558"/>
      <c r="D65" s="13" t="s">
        <v>141</v>
      </c>
      <c r="E65" s="559"/>
      <c r="F65" s="559"/>
      <c r="G65" s="559"/>
      <c r="H65" s="559"/>
      <c r="I65" s="559"/>
    </row>
    <row r="66" spans="1:9" ht="34.5" hidden="1" customHeight="1">
      <c r="A66" s="558" t="s">
        <v>159</v>
      </c>
      <c r="B66" s="558"/>
      <c r="C66" s="558"/>
      <c r="D66" s="13" t="s">
        <v>141</v>
      </c>
      <c r="E66" s="559"/>
      <c r="F66" s="559"/>
      <c r="G66" s="559"/>
      <c r="H66" s="559"/>
      <c r="I66" s="559"/>
    </row>
    <row r="67" spans="1:9" hidden="1">
      <c r="A67" s="545" t="s">
        <v>160</v>
      </c>
      <c r="B67" s="558"/>
      <c r="C67" s="558"/>
      <c r="D67" s="13" t="s">
        <v>141</v>
      </c>
      <c r="E67" s="559"/>
      <c r="F67" s="559"/>
      <c r="G67" s="559"/>
      <c r="H67" s="559"/>
      <c r="I67" s="559"/>
    </row>
    <row r="68" spans="1:9" ht="28.5" hidden="1" customHeight="1">
      <c r="A68" s="558" t="s">
        <v>232</v>
      </c>
      <c r="B68" s="558"/>
      <c r="C68" s="558"/>
      <c r="D68" s="13" t="s">
        <v>10</v>
      </c>
      <c r="E68" s="562"/>
      <c r="F68" s="563"/>
      <c r="G68" s="563"/>
      <c r="H68" s="563"/>
      <c r="I68" s="564"/>
    </row>
    <row r="69" spans="1:9" hidden="1">
      <c r="A69" s="581"/>
      <c r="B69" s="581"/>
      <c r="C69" s="581"/>
      <c r="D69" s="581"/>
      <c r="E69" s="581"/>
      <c r="F69" s="581"/>
      <c r="G69" s="581"/>
      <c r="H69" s="581"/>
      <c r="I69" s="581"/>
    </row>
    <row r="70" spans="1:9" ht="23.25" hidden="1" customHeight="1">
      <c r="A70" s="534" t="s">
        <v>299</v>
      </c>
      <c r="B70" s="535"/>
      <c r="C70" s="535"/>
      <c r="D70" s="535"/>
      <c r="E70" s="535"/>
      <c r="F70" s="535"/>
      <c r="G70" s="535"/>
      <c r="H70" s="535"/>
      <c r="I70" s="536"/>
    </row>
    <row r="71" spans="1:9" hidden="1">
      <c r="A71" s="492" t="s">
        <v>9</v>
      </c>
      <c r="B71" s="492"/>
      <c r="C71" s="492"/>
      <c r="D71" s="17" t="s">
        <v>148</v>
      </c>
      <c r="E71" s="492" t="s">
        <v>11</v>
      </c>
      <c r="F71" s="492"/>
      <c r="G71" s="492"/>
      <c r="H71" s="492"/>
      <c r="I71" s="492"/>
    </row>
    <row r="72" spans="1:9" ht="69" hidden="1" customHeight="1">
      <c r="A72" s="558" t="s">
        <v>161</v>
      </c>
      <c r="B72" s="558"/>
      <c r="C72" s="558"/>
      <c r="D72" s="13" t="s">
        <v>141</v>
      </c>
      <c r="E72" s="559"/>
      <c r="F72" s="559"/>
      <c r="G72" s="559"/>
      <c r="H72" s="559"/>
      <c r="I72" s="559"/>
    </row>
    <row r="73" spans="1:9" hidden="1">
      <c r="A73" s="580"/>
      <c r="B73" s="580"/>
      <c r="C73" s="580"/>
      <c r="D73" s="580"/>
      <c r="E73" s="580"/>
      <c r="F73" s="580"/>
      <c r="G73" s="580"/>
      <c r="H73" s="580"/>
      <c r="I73" s="580"/>
    </row>
    <row r="74" spans="1:9" ht="26.25" hidden="1" customHeight="1">
      <c r="A74" s="534" t="s">
        <v>300</v>
      </c>
      <c r="B74" s="535"/>
      <c r="C74" s="535"/>
      <c r="D74" s="535"/>
      <c r="E74" s="535"/>
      <c r="F74" s="535"/>
      <c r="G74" s="535"/>
      <c r="H74" s="535"/>
      <c r="I74" s="536"/>
    </row>
    <row r="75" spans="1:9" hidden="1">
      <c r="A75" s="492" t="s">
        <v>9</v>
      </c>
      <c r="B75" s="492"/>
      <c r="C75" s="492"/>
      <c r="D75" s="17" t="s">
        <v>148</v>
      </c>
      <c r="E75" s="492" t="s">
        <v>11</v>
      </c>
      <c r="F75" s="492"/>
      <c r="G75" s="492"/>
      <c r="H75" s="492"/>
      <c r="I75" s="492"/>
    </row>
    <row r="76" spans="1:9" ht="44.25" hidden="1" customHeight="1">
      <c r="A76" s="558" t="s">
        <v>162</v>
      </c>
      <c r="B76" s="558"/>
      <c r="C76" s="558"/>
      <c r="D76" s="13" t="s">
        <v>141</v>
      </c>
      <c r="E76" s="562"/>
      <c r="F76" s="563"/>
      <c r="G76" s="563"/>
      <c r="H76" s="563"/>
      <c r="I76" s="564"/>
    </row>
    <row r="77" spans="1:9" ht="29.25" hidden="1" customHeight="1">
      <c r="A77" s="558" t="s">
        <v>163</v>
      </c>
      <c r="B77" s="558"/>
      <c r="C77" s="558"/>
      <c r="D77" s="13" t="s">
        <v>141</v>
      </c>
      <c r="E77" s="562"/>
      <c r="F77" s="563"/>
      <c r="G77" s="563"/>
      <c r="H77" s="563"/>
      <c r="I77" s="564"/>
    </row>
    <row r="78" spans="1:9" hidden="1">
      <c r="A78" s="581"/>
      <c r="B78" s="581"/>
      <c r="C78" s="581"/>
      <c r="D78" s="581"/>
      <c r="E78" s="581"/>
      <c r="F78" s="581"/>
      <c r="G78" s="581"/>
      <c r="H78" s="581"/>
      <c r="I78" s="581"/>
    </row>
    <row r="79" spans="1:9" ht="26.25" hidden="1" customHeight="1">
      <c r="A79" s="534" t="s">
        <v>301</v>
      </c>
      <c r="B79" s="535"/>
      <c r="C79" s="535"/>
      <c r="D79" s="535"/>
      <c r="E79" s="535"/>
      <c r="F79" s="535"/>
      <c r="G79" s="535"/>
      <c r="H79" s="535"/>
      <c r="I79" s="536"/>
    </row>
    <row r="80" spans="1:9" hidden="1">
      <c r="A80" s="492" t="s">
        <v>9</v>
      </c>
      <c r="B80" s="492"/>
      <c r="C80" s="492"/>
      <c r="D80" s="17" t="s">
        <v>148</v>
      </c>
      <c r="E80" s="492" t="s">
        <v>11</v>
      </c>
      <c r="F80" s="492"/>
      <c r="G80" s="492"/>
      <c r="H80" s="492"/>
      <c r="I80" s="492"/>
    </row>
    <row r="81" spans="1:9" ht="45.75" hidden="1" customHeight="1">
      <c r="A81" s="558" t="s">
        <v>164</v>
      </c>
      <c r="B81" s="558"/>
      <c r="C81" s="558"/>
      <c r="D81" s="13" t="s">
        <v>141</v>
      </c>
      <c r="E81" s="559"/>
      <c r="F81" s="559"/>
      <c r="G81" s="559"/>
      <c r="H81" s="559"/>
      <c r="I81" s="559"/>
    </row>
    <row r="82" spans="1:9" hidden="1">
      <c r="A82" s="558" t="s">
        <v>165</v>
      </c>
      <c r="B82" s="558"/>
      <c r="C82" s="558"/>
      <c r="D82" s="13" t="s">
        <v>141</v>
      </c>
      <c r="E82" s="559"/>
      <c r="F82" s="559"/>
      <c r="G82" s="559"/>
      <c r="H82" s="559"/>
      <c r="I82" s="559"/>
    </row>
    <row r="83" spans="1:9" ht="18.899999999999999" hidden="1" customHeight="1">
      <c r="A83" s="558" t="s">
        <v>166</v>
      </c>
      <c r="B83" s="558"/>
      <c r="C83" s="558"/>
      <c r="D83" s="13" t="s">
        <v>141</v>
      </c>
      <c r="E83" s="559"/>
      <c r="F83" s="559"/>
      <c r="G83" s="559"/>
      <c r="H83" s="559"/>
      <c r="I83" s="559"/>
    </row>
    <row r="84" spans="1:9" ht="27" hidden="1" customHeight="1">
      <c r="A84" s="558" t="s">
        <v>167</v>
      </c>
      <c r="B84" s="558"/>
      <c r="C84" s="558"/>
      <c r="D84" s="13" t="s">
        <v>141</v>
      </c>
      <c r="E84" s="559"/>
      <c r="F84" s="559"/>
      <c r="G84" s="559"/>
      <c r="H84" s="559"/>
      <c r="I84" s="559"/>
    </row>
    <row r="85" spans="1:9" hidden="1">
      <c r="A85" s="580"/>
      <c r="B85" s="580"/>
      <c r="C85" s="580"/>
      <c r="D85" s="580"/>
      <c r="E85" s="580"/>
      <c r="F85" s="580"/>
      <c r="G85" s="580"/>
      <c r="H85" s="580"/>
      <c r="I85" s="580"/>
    </row>
    <row r="86" spans="1:9" ht="30" hidden="1" customHeight="1">
      <c r="A86" s="534" t="s">
        <v>302</v>
      </c>
      <c r="B86" s="535"/>
      <c r="C86" s="535"/>
      <c r="D86" s="535"/>
      <c r="E86" s="535"/>
      <c r="F86" s="535"/>
      <c r="G86" s="535"/>
      <c r="H86" s="535"/>
      <c r="I86" s="536"/>
    </row>
    <row r="87" spans="1:9" hidden="1">
      <c r="A87" s="492" t="s">
        <v>9</v>
      </c>
      <c r="B87" s="492"/>
      <c r="C87" s="492"/>
      <c r="D87" s="17" t="s">
        <v>148</v>
      </c>
      <c r="E87" s="492" t="s">
        <v>11</v>
      </c>
      <c r="F87" s="492"/>
      <c r="G87" s="492"/>
      <c r="H87" s="492"/>
      <c r="I87" s="492"/>
    </row>
    <row r="88" spans="1:9" ht="20.25" hidden="1" customHeight="1">
      <c r="A88" s="558" t="s">
        <v>170</v>
      </c>
      <c r="B88" s="558"/>
      <c r="C88" s="558"/>
      <c r="D88" s="13" t="s">
        <v>141</v>
      </c>
      <c r="E88" s="559"/>
      <c r="F88" s="559"/>
      <c r="G88" s="559"/>
      <c r="H88" s="559"/>
      <c r="I88" s="559"/>
    </row>
    <row r="89" spans="1:9" ht="26.4" hidden="1" customHeight="1">
      <c r="A89" s="558" t="s">
        <v>171</v>
      </c>
      <c r="B89" s="558"/>
      <c r="C89" s="558"/>
      <c r="D89" s="13" t="s">
        <v>141</v>
      </c>
      <c r="E89" s="559"/>
      <c r="F89" s="559"/>
      <c r="G89" s="559"/>
      <c r="H89" s="559"/>
      <c r="I89" s="559"/>
    </row>
    <row r="90" spans="1:9" ht="21.75" hidden="1" customHeight="1">
      <c r="A90" s="558" t="s">
        <v>172</v>
      </c>
      <c r="B90" s="558"/>
      <c r="C90" s="558"/>
      <c r="D90" s="13" t="s">
        <v>141</v>
      </c>
      <c r="E90" s="559"/>
      <c r="F90" s="559"/>
      <c r="G90" s="559"/>
      <c r="H90" s="559"/>
      <c r="I90" s="559"/>
    </row>
    <row r="91" spans="1:9" hidden="1">
      <c r="A91" s="580"/>
      <c r="B91" s="580"/>
      <c r="C91" s="580"/>
      <c r="D91" s="580"/>
      <c r="E91" s="580"/>
      <c r="F91" s="580"/>
      <c r="G91" s="580"/>
      <c r="H91" s="580"/>
      <c r="I91" s="580"/>
    </row>
    <row r="92" spans="1:9" ht="26.4" hidden="1" customHeight="1">
      <c r="A92" s="534" t="s">
        <v>303</v>
      </c>
      <c r="B92" s="535"/>
      <c r="C92" s="535"/>
      <c r="D92" s="535"/>
      <c r="E92" s="535"/>
      <c r="F92" s="535"/>
      <c r="G92" s="535"/>
      <c r="H92" s="535"/>
      <c r="I92" s="536"/>
    </row>
    <row r="93" spans="1:9" hidden="1">
      <c r="A93" s="492" t="s">
        <v>9</v>
      </c>
      <c r="B93" s="492"/>
      <c r="C93" s="492"/>
      <c r="D93" s="17" t="s">
        <v>148</v>
      </c>
      <c r="E93" s="492" t="s">
        <v>11</v>
      </c>
      <c r="F93" s="492"/>
      <c r="G93" s="492"/>
      <c r="H93" s="492"/>
      <c r="I93" s="492"/>
    </row>
    <row r="94" spans="1:9" hidden="1">
      <c r="A94" s="558" t="s">
        <v>173</v>
      </c>
      <c r="B94" s="558"/>
      <c r="C94" s="558"/>
      <c r="D94" s="13" t="s">
        <v>141</v>
      </c>
      <c r="E94" s="559"/>
      <c r="F94" s="559"/>
      <c r="G94" s="559"/>
      <c r="H94" s="559"/>
      <c r="I94" s="559"/>
    </row>
    <row r="95" spans="1:9" ht="27.75" hidden="1" customHeight="1">
      <c r="A95" s="558" t="s">
        <v>174</v>
      </c>
      <c r="B95" s="558"/>
      <c r="C95" s="558"/>
      <c r="D95" s="13" t="s">
        <v>141</v>
      </c>
      <c r="E95" s="559"/>
      <c r="F95" s="559"/>
      <c r="G95" s="559"/>
      <c r="H95" s="559"/>
      <c r="I95" s="559"/>
    </row>
    <row r="96" spans="1:9" ht="29.25" hidden="1" customHeight="1">
      <c r="A96" s="558" t="s">
        <v>175</v>
      </c>
      <c r="B96" s="558"/>
      <c r="C96" s="558"/>
      <c r="D96" s="13" t="s">
        <v>141</v>
      </c>
      <c r="E96" s="559"/>
      <c r="F96" s="559"/>
      <c r="G96" s="559"/>
      <c r="H96" s="559"/>
      <c r="I96" s="559"/>
    </row>
    <row r="97" spans="1:9" hidden="1">
      <c r="A97" s="580"/>
      <c r="B97" s="580"/>
      <c r="C97" s="580"/>
      <c r="D97" s="580"/>
      <c r="E97" s="580"/>
      <c r="F97" s="580"/>
      <c r="G97" s="580"/>
      <c r="H97" s="580"/>
      <c r="I97" s="580"/>
    </row>
    <row r="98" spans="1:9" ht="21" hidden="1" customHeight="1">
      <c r="A98" s="534" t="s">
        <v>304</v>
      </c>
      <c r="B98" s="535"/>
      <c r="C98" s="535"/>
      <c r="D98" s="535"/>
      <c r="E98" s="535"/>
      <c r="F98" s="535"/>
      <c r="G98" s="535"/>
      <c r="H98" s="535"/>
      <c r="I98" s="536"/>
    </row>
    <row r="99" spans="1:9" hidden="1">
      <c r="A99" s="492" t="s">
        <v>9</v>
      </c>
      <c r="B99" s="492"/>
      <c r="C99" s="492"/>
      <c r="D99" s="25" t="s">
        <v>148</v>
      </c>
      <c r="E99" s="492" t="s">
        <v>11</v>
      </c>
      <c r="F99" s="492"/>
      <c r="G99" s="492"/>
      <c r="H99" s="492"/>
      <c r="I99" s="492"/>
    </row>
    <row r="100" spans="1:9" ht="76.5" hidden="1" customHeight="1">
      <c r="A100" s="545" t="s">
        <v>233</v>
      </c>
      <c r="B100" s="558"/>
      <c r="C100" s="558"/>
      <c r="D100" s="13" t="s">
        <v>141</v>
      </c>
      <c r="E100" s="559"/>
      <c r="F100" s="559"/>
      <c r="G100" s="559"/>
      <c r="H100" s="559"/>
      <c r="I100" s="559"/>
    </row>
    <row r="101" spans="1:9" ht="46.5" hidden="1" customHeight="1">
      <c r="A101" s="545" t="s">
        <v>234</v>
      </c>
      <c r="B101" s="558"/>
      <c r="C101" s="558"/>
      <c r="D101" s="13" t="s">
        <v>141</v>
      </c>
      <c r="E101" s="559"/>
      <c r="F101" s="559"/>
      <c r="G101" s="559"/>
      <c r="H101" s="559"/>
      <c r="I101" s="559"/>
    </row>
    <row r="102" spans="1:9" ht="9.9" hidden="1" customHeight="1">
      <c r="A102" s="27"/>
      <c r="B102" s="26"/>
      <c r="C102" s="26"/>
      <c r="D102" s="14"/>
      <c r="E102" s="18"/>
      <c r="F102" s="18"/>
      <c r="G102" s="18"/>
      <c r="H102" s="18"/>
      <c r="I102" s="18"/>
    </row>
    <row r="103" spans="1:9" ht="39.9" hidden="1" customHeight="1">
      <c r="A103" s="534" t="s">
        <v>305</v>
      </c>
      <c r="B103" s="535"/>
      <c r="C103" s="535"/>
      <c r="D103" s="535"/>
      <c r="E103" s="535"/>
      <c r="F103" s="535"/>
      <c r="G103" s="535"/>
      <c r="H103" s="535"/>
      <c r="I103" s="536"/>
    </row>
    <row r="104" spans="1:9" ht="9.9" hidden="1" customHeight="1">
      <c r="A104" s="492" t="s">
        <v>9</v>
      </c>
      <c r="B104" s="492"/>
      <c r="C104" s="492"/>
      <c r="D104" s="25" t="s">
        <v>148</v>
      </c>
      <c r="E104" s="492" t="s">
        <v>11</v>
      </c>
      <c r="F104" s="492"/>
      <c r="G104" s="492"/>
      <c r="H104" s="492"/>
      <c r="I104" s="492"/>
    </row>
    <row r="105" spans="1:9" ht="33" hidden="1" customHeight="1">
      <c r="A105" s="545" t="s">
        <v>235</v>
      </c>
      <c r="B105" s="558"/>
      <c r="C105" s="558"/>
      <c r="D105" s="13" t="s">
        <v>141</v>
      </c>
      <c r="E105" s="559"/>
      <c r="F105" s="559"/>
      <c r="G105" s="559"/>
      <c r="H105" s="559"/>
      <c r="I105" s="559"/>
    </row>
    <row r="106" spans="1:9" ht="33" hidden="1" customHeight="1">
      <c r="A106" s="545" t="s">
        <v>236</v>
      </c>
      <c r="B106" s="558"/>
      <c r="C106" s="558"/>
      <c r="D106" s="13" t="s">
        <v>141</v>
      </c>
      <c r="E106" s="559"/>
      <c r="F106" s="559"/>
      <c r="G106" s="559"/>
      <c r="H106" s="559"/>
      <c r="I106" s="559"/>
    </row>
    <row r="107" spans="1:9" ht="9.9" hidden="1" customHeight="1">
      <c r="A107" s="579"/>
      <c r="B107" s="579"/>
      <c r="C107" s="579"/>
      <c r="D107" s="579"/>
      <c r="E107" s="579"/>
      <c r="F107" s="579"/>
      <c r="G107" s="579"/>
      <c r="H107" s="579"/>
      <c r="I107" s="579"/>
    </row>
    <row r="108" spans="1:9" ht="21" hidden="1" customHeight="1">
      <c r="A108" s="534" t="s">
        <v>306</v>
      </c>
      <c r="B108" s="535"/>
      <c r="C108" s="535"/>
      <c r="D108" s="535"/>
      <c r="E108" s="535"/>
      <c r="F108" s="535"/>
      <c r="G108" s="535"/>
      <c r="H108" s="535"/>
      <c r="I108" s="536"/>
    </row>
    <row r="109" spans="1:9" hidden="1">
      <c r="A109" s="492" t="s">
        <v>9</v>
      </c>
      <c r="B109" s="492"/>
      <c r="C109" s="492"/>
      <c r="D109" s="25" t="s">
        <v>148</v>
      </c>
      <c r="E109" s="492" t="s">
        <v>11</v>
      </c>
      <c r="F109" s="492"/>
      <c r="G109" s="492"/>
      <c r="H109" s="492"/>
      <c r="I109" s="492"/>
    </row>
    <row r="110" spans="1:9" ht="28.5" hidden="1" customHeight="1">
      <c r="A110" s="545" t="s">
        <v>237</v>
      </c>
      <c r="B110" s="545"/>
      <c r="C110" s="545"/>
      <c r="D110" s="13" t="s">
        <v>141</v>
      </c>
      <c r="E110" s="559"/>
      <c r="F110" s="559"/>
      <c r="G110" s="559"/>
      <c r="H110" s="559"/>
      <c r="I110" s="559"/>
    </row>
    <row r="111" spans="1:9" hidden="1">
      <c r="A111" s="565"/>
      <c r="B111" s="565"/>
      <c r="C111" s="565"/>
      <c r="D111" s="565"/>
      <c r="E111" s="565"/>
      <c r="F111" s="565"/>
      <c r="G111" s="565"/>
      <c r="H111" s="19"/>
      <c r="I111" s="19"/>
    </row>
    <row r="112" spans="1:9" ht="24.9" hidden="1" customHeight="1">
      <c r="A112" s="534" t="s">
        <v>307</v>
      </c>
      <c r="B112" s="535"/>
      <c r="C112" s="535"/>
      <c r="D112" s="535"/>
      <c r="E112" s="535"/>
      <c r="F112" s="535"/>
      <c r="G112" s="535"/>
      <c r="H112" s="535"/>
      <c r="I112" s="536"/>
    </row>
    <row r="113" spans="1:9" hidden="1">
      <c r="A113" s="492" t="s">
        <v>9</v>
      </c>
      <c r="B113" s="492"/>
      <c r="C113" s="492"/>
      <c r="D113" s="25" t="s">
        <v>148</v>
      </c>
      <c r="E113" s="492" t="s">
        <v>11</v>
      </c>
      <c r="F113" s="492"/>
      <c r="G113" s="492"/>
      <c r="H113" s="492"/>
      <c r="I113" s="492"/>
    </row>
    <row r="114" spans="1:9" ht="21.9" hidden="1" customHeight="1">
      <c r="A114" s="545" t="s">
        <v>13</v>
      </c>
      <c r="B114" s="545"/>
      <c r="C114" s="545"/>
      <c r="D114" s="13" t="s">
        <v>141</v>
      </c>
      <c r="E114" s="559"/>
      <c r="F114" s="559"/>
      <c r="G114" s="559"/>
      <c r="H114" s="559"/>
      <c r="I114" s="559"/>
    </row>
    <row r="115" spans="1:9" hidden="1">
      <c r="A115" s="565"/>
      <c r="B115" s="565"/>
      <c r="C115" s="565"/>
      <c r="D115" s="565"/>
      <c r="E115" s="565"/>
      <c r="F115" s="565"/>
      <c r="G115" s="565"/>
      <c r="H115" s="19"/>
      <c r="I115" s="19"/>
    </row>
    <row r="116" spans="1:9" ht="21.9" hidden="1" customHeight="1">
      <c r="A116" s="534" t="s">
        <v>308</v>
      </c>
      <c r="B116" s="535"/>
      <c r="C116" s="535"/>
      <c r="D116" s="535"/>
      <c r="E116" s="535"/>
      <c r="F116" s="535"/>
      <c r="G116" s="535"/>
      <c r="H116" s="535"/>
      <c r="I116" s="536"/>
    </row>
    <row r="117" spans="1:9" hidden="1">
      <c r="A117" s="492" t="s">
        <v>9</v>
      </c>
      <c r="B117" s="492"/>
      <c r="C117" s="492"/>
      <c r="D117" s="25" t="s">
        <v>148</v>
      </c>
      <c r="E117" s="492" t="s">
        <v>11</v>
      </c>
      <c r="F117" s="492"/>
      <c r="G117" s="492"/>
      <c r="H117" s="492"/>
      <c r="I117" s="492"/>
    </row>
    <row r="118" spans="1:9" ht="26.25" hidden="1" customHeight="1">
      <c r="A118" s="545" t="s">
        <v>14</v>
      </c>
      <c r="B118" s="545"/>
      <c r="C118" s="545"/>
      <c r="D118" s="13" t="s">
        <v>141</v>
      </c>
      <c r="E118" s="559"/>
      <c r="F118" s="559"/>
      <c r="G118" s="559"/>
      <c r="H118" s="559"/>
      <c r="I118" s="559"/>
    </row>
    <row r="119" spans="1:9" ht="12.9" hidden="1" customHeight="1">
      <c r="A119" s="577"/>
      <c r="B119" s="577"/>
      <c r="C119" s="577"/>
      <c r="D119" s="577"/>
      <c r="E119" s="577"/>
      <c r="F119" s="577"/>
      <c r="G119" s="577"/>
      <c r="H119" s="577"/>
      <c r="I119" s="577"/>
    </row>
    <row r="120" spans="1:9" ht="33" hidden="1" customHeight="1">
      <c r="A120" s="578" t="s">
        <v>15</v>
      </c>
      <c r="B120" s="535"/>
      <c r="C120" s="535"/>
      <c r="D120" s="535"/>
      <c r="E120" s="535"/>
      <c r="F120" s="535"/>
      <c r="G120" s="535"/>
      <c r="H120" s="535"/>
      <c r="I120" s="536"/>
    </row>
    <row r="121" spans="1:9" hidden="1">
      <c r="A121" s="492" t="s">
        <v>9</v>
      </c>
      <c r="B121" s="492"/>
      <c r="C121" s="492"/>
      <c r="D121" s="25" t="s">
        <v>148</v>
      </c>
      <c r="E121" s="492" t="s">
        <v>11</v>
      </c>
      <c r="F121" s="492"/>
      <c r="G121" s="492"/>
      <c r="H121" s="492"/>
      <c r="I121" s="492"/>
    </row>
    <row r="122" spans="1:9" ht="26.25" hidden="1" customHeight="1">
      <c r="A122" s="558" t="s">
        <v>168</v>
      </c>
      <c r="B122" s="558"/>
      <c r="C122" s="558"/>
      <c r="D122" s="28" t="s">
        <v>141</v>
      </c>
      <c r="E122" s="559"/>
      <c r="F122" s="559"/>
      <c r="G122" s="559"/>
      <c r="H122" s="559"/>
      <c r="I122" s="559"/>
    </row>
    <row r="123" spans="1:9" ht="64.5" hidden="1" customHeight="1">
      <c r="A123" s="558" t="s">
        <v>169</v>
      </c>
      <c r="B123" s="558"/>
      <c r="C123" s="558"/>
      <c r="D123" s="28" t="s">
        <v>141</v>
      </c>
      <c r="E123" s="559"/>
      <c r="F123" s="559"/>
      <c r="G123" s="559"/>
      <c r="H123" s="559"/>
      <c r="I123" s="559"/>
    </row>
    <row r="124" spans="1:9" ht="13.5" hidden="1" customHeight="1">
      <c r="A124" s="570"/>
      <c r="B124" s="570"/>
      <c r="C124" s="570"/>
      <c r="D124" s="570"/>
      <c r="E124" s="570"/>
      <c r="F124" s="570"/>
      <c r="G124" s="570"/>
      <c r="H124" s="570"/>
      <c r="I124" s="570"/>
    </row>
    <row r="125" spans="1:9" ht="21.9" hidden="1" customHeight="1">
      <c r="A125" s="571" t="s">
        <v>310</v>
      </c>
      <c r="B125" s="572"/>
      <c r="C125" s="572"/>
      <c r="D125" s="572"/>
      <c r="E125" s="572"/>
      <c r="F125" s="572"/>
      <c r="G125" s="572"/>
      <c r="H125" s="572"/>
      <c r="I125" s="573"/>
    </row>
    <row r="126" spans="1:9" ht="8.4" hidden="1" customHeight="1">
      <c r="A126" s="574"/>
      <c r="B126" s="574"/>
      <c r="C126" s="574"/>
      <c r="D126" s="574"/>
      <c r="E126" s="574"/>
      <c r="F126" s="574"/>
      <c r="G126" s="574"/>
      <c r="H126" s="574"/>
      <c r="I126" s="574"/>
    </row>
    <row r="127" spans="1:9" ht="12.9" hidden="1" customHeight="1">
      <c r="A127" s="575" t="s">
        <v>309</v>
      </c>
      <c r="B127" s="575"/>
      <c r="C127" s="575"/>
      <c r="D127" s="575"/>
      <c r="E127" s="575"/>
      <c r="F127" s="575"/>
      <c r="G127" s="575"/>
      <c r="H127" s="575"/>
      <c r="I127" s="575"/>
    </row>
    <row r="128" spans="1:9" ht="7.5" hidden="1" customHeight="1">
      <c r="A128" s="576"/>
      <c r="B128" s="576"/>
      <c r="C128" s="576"/>
      <c r="D128" s="576"/>
      <c r="E128" s="576"/>
      <c r="F128" s="576"/>
      <c r="G128" s="576"/>
      <c r="H128" s="576"/>
      <c r="I128" s="576"/>
    </row>
    <row r="129" spans="1:9" ht="18.899999999999999" hidden="1" customHeight="1">
      <c r="A129" s="534" t="s">
        <v>16</v>
      </c>
      <c r="B129" s="535"/>
      <c r="C129" s="535"/>
      <c r="D129" s="535"/>
      <c r="E129" s="535"/>
      <c r="F129" s="535"/>
      <c r="G129" s="535"/>
      <c r="H129" s="535"/>
      <c r="I129" s="536"/>
    </row>
    <row r="130" spans="1:9" hidden="1">
      <c r="A130" s="492" t="s">
        <v>9</v>
      </c>
      <c r="B130" s="492"/>
      <c r="C130" s="492"/>
      <c r="D130" s="25" t="s">
        <v>148</v>
      </c>
      <c r="E130" s="492" t="s">
        <v>11</v>
      </c>
      <c r="F130" s="492"/>
      <c r="G130" s="492"/>
      <c r="H130" s="492"/>
      <c r="I130" s="492"/>
    </row>
    <row r="131" spans="1:9" ht="26.25" hidden="1" customHeight="1">
      <c r="A131" s="545" t="s">
        <v>238</v>
      </c>
      <c r="B131" s="558"/>
      <c r="C131" s="558"/>
      <c r="D131" s="13" t="s">
        <v>141</v>
      </c>
      <c r="E131" s="562"/>
      <c r="F131" s="563"/>
      <c r="G131" s="563"/>
      <c r="H131" s="563"/>
      <c r="I131" s="564"/>
    </row>
    <row r="132" spans="1:9" ht="12.9" hidden="1" customHeight="1">
      <c r="A132" s="558" t="s">
        <v>176</v>
      </c>
      <c r="B132" s="558"/>
      <c r="C132" s="558"/>
      <c r="D132" s="13" t="s">
        <v>141</v>
      </c>
      <c r="E132" s="562"/>
      <c r="F132" s="563"/>
      <c r="G132" s="563"/>
      <c r="H132" s="563"/>
      <c r="I132" s="564"/>
    </row>
    <row r="133" spans="1:9" ht="12.9" hidden="1" customHeight="1">
      <c r="A133" s="558" t="s">
        <v>177</v>
      </c>
      <c r="B133" s="558"/>
      <c r="C133" s="558"/>
      <c r="D133" s="13" t="s">
        <v>141</v>
      </c>
      <c r="E133" s="562"/>
      <c r="F133" s="563"/>
      <c r="G133" s="563"/>
      <c r="H133" s="563"/>
      <c r="I133" s="564"/>
    </row>
    <row r="134" spans="1:9" ht="12.9" hidden="1" customHeight="1">
      <c r="A134" s="558" t="s">
        <v>178</v>
      </c>
      <c r="B134" s="558"/>
      <c r="C134" s="558"/>
      <c r="D134" s="13" t="s">
        <v>141</v>
      </c>
      <c r="E134" s="562"/>
      <c r="F134" s="563"/>
      <c r="G134" s="563"/>
      <c r="H134" s="563"/>
      <c r="I134" s="564"/>
    </row>
    <row r="135" spans="1:9" ht="12.9" hidden="1" customHeight="1">
      <c r="A135" s="558" t="s">
        <v>179</v>
      </c>
      <c r="B135" s="558"/>
      <c r="C135" s="558"/>
      <c r="D135" s="13" t="s">
        <v>141</v>
      </c>
      <c r="E135" s="562"/>
      <c r="F135" s="563"/>
      <c r="G135" s="563"/>
      <c r="H135" s="563"/>
      <c r="I135" s="564"/>
    </row>
    <row r="136" spans="1:9" ht="12.9" hidden="1" customHeight="1">
      <c r="A136" s="558" t="s">
        <v>180</v>
      </c>
      <c r="B136" s="558"/>
      <c r="C136" s="558"/>
      <c r="D136" s="13" t="s">
        <v>141</v>
      </c>
      <c r="E136" s="562"/>
      <c r="F136" s="563"/>
      <c r="G136" s="563"/>
      <c r="H136" s="563"/>
      <c r="I136" s="564"/>
    </row>
    <row r="137" spans="1:9" ht="23.4" hidden="1" customHeight="1">
      <c r="A137" s="558" t="s">
        <v>181</v>
      </c>
      <c r="B137" s="558"/>
      <c r="C137" s="558"/>
      <c r="D137" s="13" t="s">
        <v>141</v>
      </c>
      <c r="E137" s="562"/>
      <c r="F137" s="563"/>
      <c r="G137" s="563"/>
      <c r="H137" s="563"/>
      <c r="I137" s="564"/>
    </row>
    <row r="138" spans="1:9" ht="12.9" hidden="1" customHeight="1">
      <c r="A138" s="558" t="s">
        <v>182</v>
      </c>
      <c r="B138" s="558"/>
      <c r="C138" s="558"/>
      <c r="D138" s="13" t="s">
        <v>141</v>
      </c>
      <c r="E138" s="559"/>
      <c r="F138" s="559"/>
      <c r="G138" s="559"/>
      <c r="H138" s="559"/>
      <c r="I138" s="559"/>
    </row>
    <row r="139" spans="1:9" ht="24.9" hidden="1" customHeight="1">
      <c r="A139" s="531" t="s">
        <v>183</v>
      </c>
      <c r="B139" s="529"/>
      <c r="C139" s="530"/>
      <c r="D139" s="13" t="s">
        <v>141</v>
      </c>
      <c r="E139" s="559"/>
      <c r="F139" s="559"/>
      <c r="G139" s="559"/>
      <c r="H139" s="559"/>
      <c r="I139" s="559"/>
    </row>
    <row r="140" spans="1:9" ht="12.9" hidden="1" customHeight="1">
      <c r="A140" s="531" t="s">
        <v>184</v>
      </c>
      <c r="B140" s="529"/>
      <c r="C140" s="530"/>
      <c r="D140" s="13" t="s">
        <v>141</v>
      </c>
      <c r="E140" s="562"/>
      <c r="F140" s="563"/>
      <c r="G140" s="563"/>
      <c r="H140" s="563"/>
      <c r="I140" s="564"/>
    </row>
    <row r="141" spans="1:9" hidden="1">
      <c r="A141" s="569"/>
      <c r="B141" s="569"/>
      <c r="C141" s="569"/>
      <c r="D141" s="569"/>
      <c r="E141" s="569"/>
      <c r="F141" s="569"/>
      <c r="G141" s="569"/>
      <c r="H141" s="569"/>
      <c r="I141" s="569"/>
    </row>
    <row r="142" spans="1:9" ht="31.5" hidden="1" customHeight="1">
      <c r="A142" s="534" t="s">
        <v>240</v>
      </c>
      <c r="B142" s="535"/>
      <c r="C142" s="535"/>
      <c r="D142" s="535"/>
      <c r="E142" s="535"/>
      <c r="F142" s="535"/>
      <c r="G142" s="535"/>
      <c r="H142" s="535"/>
      <c r="I142" s="536"/>
    </row>
    <row r="143" spans="1:9" hidden="1">
      <c r="A143" s="492" t="s">
        <v>9</v>
      </c>
      <c r="B143" s="492"/>
      <c r="C143" s="492"/>
      <c r="D143" s="25" t="s">
        <v>148</v>
      </c>
      <c r="E143" s="492" t="s">
        <v>11</v>
      </c>
      <c r="F143" s="492"/>
      <c r="G143" s="492"/>
      <c r="H143" s="492"/>
      <c r="I143" s="492"/>
    </row>
    <row r="144" spans="1:9" ht="35.4" hidden="1" customHeight="1">
      <c r="A144" s="558" t="s">
        <v>185</v>
      </c>
      <c r="B144" s="558"/>
      <c r="C144" s="558"/>
      <c r="D144" s="13" t="s">
        <v>141</v>
      </c>
      <c r="E144" s="559"/>
      <c r="F144" s="559"/>
      <c r="G144" s="559"/>
      <c r="H144" s="559"/>
      <c r="I144" s="559"/>
    </row>
    <row r="145" spans="1:9" ht="12.9" hidden="1" customHeight="1">
      <c r="A145" s="558" t="s">
        <v>186</v>
      </c>
      <c r="B145" s="558"/>
      <c r="C145" s="558"/>
      <c r="D145" s="13" t="s">
        <v>141</v>
      </c>
      <c r="E145" s="559"/>
      <c r="F145" s="559"/>
      <c r="G145" s="559"/>
      <c r="H145" s="559"/>
      <c r="I145" s="559"/>
    </row>
    <row r="146" spans="1:9" ht="12.9" hidden="1" customHeight="1">
      <c r="A146" s="558" t="s">
        <v>187</v>
      </c>
      <c r="B146" s="558"/>
      <c r="C146" s="558"/>
      <c r="D146" s="13" t="s">
        <v>141</v>
      </c>
      <c r="E146" s="559"/>
      <c r="F146" s="559"/>
      <c r="G146" s="559"/>
      <c r="H146" s="559"/>
      <c r="I146" s="559"/>
    </row>
    <row r="147" spans="1:9" ht="12.9" hidden="1" customHeight="1">
      <c r="A147" s="558" t="s">
        <v>188</v>
      </c>
      <c r="B147" s="558"/>
      <c r="C147" s="558"/>
      <c r="D147" s="13" t="s">
        <v>141</v>
      </c>
      <c r="E147" s="559"/>
      <c r="F147" s="559"/>
      <c r="G147" s="559"/>
      <c r="H147" s="559"/>
      <c r="I147" s="559"/>
    </row>
    <row r="148" spans="1:9" ht="12.9" hidden="1" customHeight="1">
      <c r="A148" s="558" t="s">
        <v>189</v>
      </c>
      <c r="B148" s="558"/>
      <c r="C148" s="558"/>
      <c r="D148" s="13" t="s">
        <v>141</v>
      </c>
      <c r="E148" s="559"/>
      <c r="F148" s="559"/>
      <c r="G148" s="559"/>
      <c r="H148" s="559"/>
      <c r="I148" s="559"/>
    </row>
    <row r="149" spans="1:9" ht="22.5" hidden="1" customHeight="1">
      <c r="A149" s="558" t="s">
        <v>190</v>
      </c>
      <c r="B149" s="558"/>
      <c r="C149" s="558"/>
      <c r="D149" s="13" t="s">
        <v>141</v>
      </c>
      <c r="E149" s="559"/>
      <c r="F149" s="559"/>
      <c r="G149" s="559"/>
      <c r="H149" s="559"/>
      <c r="I149" s="559"/>
    </row>
    <row r="150" spans="1:9" ht="22.5" hidden="1" customHeight="1">
      <c r="A150" s="558" t="s">
        <v>191</v>
      </c>
      <c r="B150" s="558"/>
      <c r="C150" s="558"/>
      <c r="D150" s="13" t="s">
        <v>141</v>
      </c>
      <c r="E150" s="559"/>
      <c r="F150" s="559"/>
      <c r="G150" s="559"/>
      <c r="H150" s="559"/>
      <c r="I150" s="559"/>
    </row>
    <row r="151" spans="1:9" ht="22.5" hidden="1" customHeight="1">
      <c r="A151" s="558" t="s">
        <v>192</v>
      </c>
      <c r="B151" s="558"/>
      <c r="C151" s="558"/>
      <c r="D151" s="13" t="s">
        <v>141</v>
      </c>
      <c r="E151" s="559"/>
      <c r="F151" s="559"/>
      <c r="G151" s="559"/>
      <c r="H151" s="559"/>
      <c r="I151" s="559"/>
    </row>
    <row r="152" spans="1:9" ht="22.5" hidden="1" customHeight="1">
      <c r="A152" s="558" t="s">
        <v>227</v>
      </c>
      <c r="B152" s="558"/>
      <c r="C152" s="558"/>
      <c r="D152" s="13" t="s">
        <v>141</v>
      </c>
      <c r="E152" s="559"/>
      <c r="F152" s="559"/>
      <c r="G152" s="559"/>
      <c r="H152" s="559"/>
      <c r="I152" s="559"/>
    </row>
    <row r="153" spans="1:9" ht="22.5" hidden="1" customHeight="1">
      <c r="A153" s="558" t="s">
        <v>193</v>
      </c>
      <c r="B153" s="558"/>
      <c r="C153" s="558"/>
      <c r="D153" s="13" t="s">
        <v>141</v>
      </c>
      <c r="E153" s="559"/>
      <c r="F153" s="559"/>
      <c r="G153" s="559"/>
      <c r="H153" s="559"/>
      <c r="I153" s="559"/>
    </row>
    <row r="154" spans="1:9" ht="22.5" hidden="1" customHeight="1">
      <c r="A154" s="558" t="s">
        <v>194</v>
      </c>
      <c r="B154" s="558"/>
      <c r="C154" s="558"/>
      <c r="D154" s="13" t="s">
        <v>141</v>
      </c>
      <c r="E154" s="559"/>
      <c r="F154" s="559"/>
      <c r="G154" s="559"/>
      <c r="H154" s="559"/>
      <c r="I154" s="559"/>
    </row>
    <row r="155" spans="1:9" ht="22.5" hidden="1" customHeight="1">
      <c r="A155" s="558" t="s">
        <v>195</v>
      </c>
      <c r="B155" s="558"/>
      <c r="C155" s="558"/>
      <c r="D155" s="13" t="s">
        <v>141</v>
      </c>
      <c r="E155" s="559"/>
      <c r="F155" s="559"/>
      <c r="G155" s="559"/>
      <c r="H155" s="559"/>
      <c r="I155" s="559"/>
    </row>
    <row r="156" spans="1:9" ht="22.5" hidden="1" customHeight="1">
      <c r="A156" s="558" t="s">
        <v>196</v>
      </c>
      <c r="B156" s="558"/>
      <c r="C156" s="558"/>
      <c r="D156" s="13" t="s">
        <v>141</v>
      </c>
      <c r="E156" s="559"/>
      <c r="F156" s="559"/>
      <c r="G156" s="559"/>
      <c r="H156" s="559"/>
      <c r="I156" s="559"/>
    </row>
    <row r="157" spans="1:9" ht="22.5" hidden="1" customHeight="1">
      <c r="A157" s="558" t="s">
        <v>197</v>
      </c>
      <c r="B157" s="558"/>
      <c r="C157" s="558"/>
      <c r="D157" s="13" t="s">
        <v>141</v>
      </c>
      <c r="E157" s="559"/>
      <c r="F157" s="559"/>
      <c r="G157" s="559"/>
      <c r="H157" s="559"/>
      <c r="I157" s="559"/>
    </row>
    <row r="158" spans="1:9" ht="22.5" hidden="1" customHeight="1">
      <c r="A158" s="558" t="s">
        <v>198</v>
      </c>
      <c r="B158" s="558"/>
      <c r="C158" s="558"/>
      <c r="D158" s="13" t="s">
        <v>141</v>
      </c>
      <c r="E158" s="559"/>
      <c r="F158" s="559"/>
      <c r="G158" s="559"/>
      <c r="H158" s="559"/>
      <c r="I158" s="559"/>
    </row>
    <row r="159" spans="1:9" hidden="1">
      <c r="A159" s="565"/>
      <c r="B159" s="565"/>
      <c r="C159" s="565"/>
      <c r="D159" s="565"/>
      <c r="E159" s="565"/>
      <c r="F159" s="565"/>
      <c r="G159" s="565"/>
      <c r="H159" s="19"/>
      <c r="I159" s="19"/>
    </row>
    <row r="160" spans="1:9" ht="24.9" hidden="1" customHeight="1">
      <c r="A160" s="534" t="s">
        <v>239</v>
      </c>
      <c r="B160" s="535"/>
      <c r="C160" s="535"/>
      <c r="D160" s="535"/>
      <c r="E160" s="535"/>
      <c r="F160" s="535"/>
      <c r="G160" s="535"/>
      <c r="H160" s="535"/>
      <c r="I160" s="536"/>
    </row>
    <row r="161" spans="1:9" hidden="1">
      <c r="A161" s="492" t="s">
        <v>9</v>
      </c>
      <c r="B161" s="492"/>
      <c r="C161" s="492"/>
      <c r="D161" s="25" t="s">
        <v>148</v>
      </c>
      <c r="E161" s="492" t="s">
        <v>11</v>
      </c>
      <c r="F161" s="492"/>
      <c r="G161" s="492"/>
      <c r="H161" s="492"/>
      <c r="I161" s="492"/>
    </row>
    <row r="162" spans="1:9" hidden="1">
      <c r="A162" s="558" t="s">
        <v>199</v>
      </c>
      <c r="B162" s="558"/>
      <c r="C162" s="558"/>
      <c r="D162" s="13" t="s">
        <v>141</v>
      </c>
      <c r="E162" s="559"/>
      <c r="F162" s="559"/>
      <c r="G162" s="559"/>
      <c r="H162" s="559"/>
      <c r="I162" s="559"/>
    </row>
    <row r="163" spans="1:9" hidden="1">
      <c r="A163" s="558" t="s">
        <v>200</v>
      </c>
      <c r="B163" s="558"/>
      <c r="C163" s="558"/>
      <c r="D163" s="13" t="s">
        <v>141</v>
      </c>
      <c r="E163" s="559"/>
      <c r="F163" s="559"/>
      <c r="G163" s="559"/>
      <c r="H163" s="559"/>
      <c r="I163" s="559"/>
    </row>
    <row r="164" spans="1:9" hidden="1">
      <c r="A164" s="558" t="s">
        <v>201</v>
      </c>
      <c r="B164" s="558"/>
      <c r="C164" s="558"/>
      <c r="D164" s="13" t="s">
        <v>141</v>
      </c>
      <c r="E164" s="559"/>
      <c r="F164" s="559"/>
      <c r="G164" s="559"/>
      <c r="H164" s="559"/>
      <c r="I164" s="559"/>
    </row>
    <row r="165" spans="1:9" ht="29.4" hidden="1" customHeight="1">
      <c r="A165" s="558" t="s">
        <v>202</v>
      </c>
      <c r="B165" s="558"/>
      <c r="C165" s="558"/>
      <c r="D165" s="13" t="s">
        <v>141</v>
      </c>
      <c r="E165" s="559"/>
      <c r="F165" s="559"/>
      <c r="G165" s="559"/>
      <c r="H165" s="559"/>
      <c r="I165" s="559"/>
    </row>
    <row r="166" spans="1:9" hidden="1">
      <c r="A166" s="565"/>
      <c r="B166" s="565"/>
      <c r="C166" s="565"/>
      <c r="D166" s="565"/>
      <c r="E166" s="565"/>
      <c r="F166" s="565"/>
      <c r="G166" s="565"/>
      <c r="H166" s="19"/>
      <c r="I166" s="19"/>
    </row>
    <row r="167" spans="1:9" ht="30" hidden="1" customHeight="1">
      <c r="A167" s="534" t="s">
        <v>241</v>
      </c>
      <c r="B167" s="535"/>
      <c r="C167" s="535"/>
      <c r="D167" s="535"/>
      <c r="E167" s="535"/>
      <c r="F167" s="535"/>
      <c r="G167" s="535"/>
      <c r="H167" s="535"/>
      <c r="I167" s="536"/>
    </row>
    <row r="168" spans="1:9" hidden="1">
      <c r="A168" s="492" t="s">
        <v>9</v>
      </c>
      <c r="B168" s="492"/>
      <c r="C168" s="492"/>
      <c r="D168" s="25" t="s">
        <v>148</v>
      </c>
      <c r="E168" s="492" t="s">
        <v>11</v>
      </c>
      <c r="F168" s="492"/>
      <c r="G168" s="492"/>
      <c r="H168" s="492"/>
      <c r="I168" s="492"/>
    </row>
    <row r="169" spans="1:9" ht="15.9" hidden="1" customHeight="1">
      <c r="A169" s="558" t="s">
        <v>203</v>
      </c>
      <c r="B169" s="558"/>
      <c r="C169" s="558"/>
      <c r="D169" s="13" t="s">
        <v>141</v>
      </c>
      <c r="E169" s="559"/>
      <c r="F169" s="559"/>
      <c r="G169" s="559"/>
      <c r="H169" s="559"/>
      <c r="I169" s="559"/>
    </row>
    <row r="170" spans="1:9" ht="16.5" hidden="1" customHeight="1">
      <c r="A170" s="558" t="s">
        <v>204</v>
      </c>
      <c r="B170" s="558"/>
      <c r="C170" s="558"/>
      <c r="D170" s="13" t="s">
        <v>141</v>
      </c>
      <c r="E170" s="559"/>
      <c r="F170" s="559"/>
      <c r="G170" s="559"/>
      <c r="H170" s="559"/>
      <c r="I170" s="559"/>
    </row>
    <row r="171" spans="1:9" hidden="1">
      <c r="A171" s="565"/>
      <c r="B171" s="565"/>
      <c r="C171" s="565"/>
      <c r="D171" s="565"/>
      <c r="E171" s="565"/>
      <c r="F171" s="565"/>
      <c r="G171" s="565"/>
      <c r="H171" s="19"/>
      <c r="I171" s="19"/>
    </row>
    <row r="172" spans="1:9" ht="22.5" hidden="1" customHeight="1">
      <c r="A172" s="534" t="s">
        <v>242</v>
      </c>
      <c r="B172" s="535"/>
      <c r="C172" s="535"/>
      <c r="D172" s="535"/>
      <c r="E172" s="535"/>
      <c r="F172" s="535"/>
      <c r="G172" s="535"/>
      <c r="H172" s="535"/>
      <c r="I172" s="536"/>
    </row>
    <row r="173" spans="1:9" hidden="1">
      <c r="A173" s="492" t="s">
        <v>9</v>
      </c>
      <c r="B173" s="492"/>
      <c r="C173" s="492"/>
      <c r="D173" s="25" t="s">
        <v>148</v>
      </c>
      <c r="E173" s="492" t="s">
        <v>11</v>
      </c>
      <c r="F173" s="492"/>
      <c r="G173" s="492"/>
      <c r="H173" s="492"/>
      <c r="I173" s="492"/>
    </row>
    <row r="174" spans="1:9" hidden="1">
      <c r="A174" s="558" t="s">
        <v>205</v>
      </c>
      <c r="B174" s="558"/>
      <c r="C174" s="558"/>
      <c r="D174" s="13" t="s">
        <v>141</v>
      </c>
      <c r="E174" s="559"/>
      <c r="F174" s="559"/>
      <c r="G174" s="559"/>
      <c r="H174" s="559"/>
      <c r="I174" s="559"/>
    </row>
    <row r="175" spans="1:9" ht="48" hidden="1" customHeight="1">
      <c r="A175" s="558" t="s">
        <v>228</v>
      </c>
      <c r="B175" s="558"/>
      <c r="C175" s="558"/>
      <c r="D175" s="13" t="s">
        <v>141</v>
      </c>
      <c r="E175" s="559"/>
      <c r="F175" s="559"/>
      <c r="G175" s="559"/>
      <c r="H175" s="559"/>
      <c r="I175" s="559"/>
    </row>
    <row r="176" spans="1:9" hidden="1">
      <c r="A176" s="558" t="s">
        <v>206</v>
      </c>
      <c r="B176" s="558"/>
      <c r="C176" s="558"/>
      <c r="D176" s="13" t="s">
        <v>141</v>
      </c>
      <c r="E176" s="559"/>
      <c r="F176" s="559"/>
      <c r="G176" s="559"/>
      <c r="H176" s="559"/>
      <c r="I176" s="559"/>
    </row>
    <row r="177" spans="1:9" hidden="1">
      <c r="A177" s="558" t="s">
        <v>207</v>
      </c>
      <c r="B177" s="558"/>
      <c r="C177" s="558"/>
      <c r="D177" s="13" t="s">
        <v>141</v>
      </c>
      <c r="E177" s="559"/>
      <c r="F177" s="559"/>
      <c r="G177" s="559"/>
      <c r="H177" s="559"/>
      <c r="I177" s="559"/>
    </row>
    <row r="178" spans="1:9" hidden="1">
      <c r="A178" s="558" t="s">
        <v>208</v>
      </c>
      <c r="B178" s="558"/>
      <c r="C178" s="558"/>
      <c r="D178" s="13" t="s">
        <v>141</v>
      </c>
      <c r="E178" s="559"/>
      <c r="F178" s="559"/>
      <c r="G178" s="559"/>
      <c r="H178" s="559"/>
      <c r="I178" s="559"/>
    </row>
    <row r="179" spans="1:9" hidden="1">
      <c r="A179" s="558" t="s">
        <v>209</v>
      </c>
      <c r="B179" s="558"/>
      <c r="C179" s="558"/>
      <c r="D179" s="13" t="s">
        <v>141</v>
      </c>
      <c r="E179" s="559"/>
      <c r="F179" s="559"/>
      <c r="G179" s="559"/>
      <c r="H179" s="559"/>
      <c r="I179" s="559"/>
    </row>
    <row r="180" spans="1:9" hidden="1">
      <c r="A180" s="558" t="s">
        <v>210</v>
      </c>
      <c r="B180" s="558"/>
      <c r="C180" s="558"/>
      <c r="D180" s="13" t="s">
        <v>141</v>
      </c>
      <c r="E180" s="562"/>
      <c r="F180" s="563"/>
      <c r="G180" s="563"/>
      <c r="H180" s="563"/>
      <c r="I180" s="564"/>
    </row>
    <row r="181" spans="1:9" hidden="1">
      <c r="A181" s="565"/>
      <c r="B181" s="565"/>
      <c r="C181" s="565"/>
      <c r="D181" s="565"/>
      <c r="E181" s="565"/>
      <c r="F181" s="565"/>
      <c r="G181" s="565"/>
      <c r="H181" s="19"/>
      <c r="I181" s="19"/>
    </row>
    <row r="182" spans="1:9" ht="32.4" hidden="1" customHeight="1">
      <c r="A182" s="534" t="s">
        <v>243</v>
      </c>
      <c r="B182" s="535"/>
      <c r="C182" s="535"/>
      <c r="D182" s="535"/>
      <c r="E182" s="535"/>
      <c r="F182" s="535"/>
      <c r="G182" s="535"/>
      <c r="H182" s="535"/>
      <c r="I182" s="536"/>
    </row>
    <row r="183" spans="1:9" hidden="1">
      <c r="A183" s="492" t="s">
        <v>9</v>
      </c>
      <c r="B183" s="492"/>
      <c r="C183" s="492"/>
      <c r="D183" s="25" t="s">
        <v>148</v>
      </c>
      <c r="E183" s="492" t="s">
        <v>11</v>
      </c>
      <c r="F183" s="492"/>
      <c r="G183" s="492"/>
      <c r="H183" s="492"/>
      <c r="I183" s="492"/>
    </row>
    <row r="184" spans="1:9" ht="30.75" hidden="1" customHeight="1">
      <c r="A184" s="558" t="s">
        <v>211</v>
      </c>
      <c r="B184" s="558"/>
      <c r="C184" s="558"/>
      <c r="D184" s="13" t="s">
        <v>141</v>
      </c>
      <c r="E184" s="559"/>
      <c r="F184" s="559"/>
      <c r="G184" s="559"/>
      <c r="H184" s="559"/>
      <c r="I184" s="559"/>
    </row>
    <row r="185" spans="1:9" ht="27.75" hidden="1" customHeight="1">
      <c r="A185" s="558" t="s">
        <v>212</v>
      </c>
      <c r="B185" s="558"/>
      <c r="C185" s="558"/>
      <c r="D185" s="13" t="s">
        <v>141</v>
      </c>
      <c r="E185" s="559"/>
      <c r="F185" s="559"/>
      <c r="G185" s="559"/>
      <c r="H185" s="559"/>
      <c r="I185" s="559"/>
    </row>
    <row r="186" spans="1:9" hidden="1">
      <c r="A186" s="565"/>
      <c r="B186" s="565"/>
      <c r="C186" s="565"/>
      <c r="D186" s="565"/>
      <c r="E186" s="565"/>
      <c r="F186" s="565"/>
      <c r="G186" s="565"/>
      <c r="H186" s="19"/>
      <c r="I186" s="19"/>
    </row>
    <row r="187" spans="1:9" ht="17.399999999999999" hidden="1" customHeight="1">
      <c r="A187" s="534" t="s">
        <v>244</v>
      </c>
      <c r="B187" s="535"/>
      <c r="C187" s="535"/>
      <c r="D187" s="535"/>
      <c r="E187" s="535"/>
      <c r="F187" s="535"/>
      <c r="G187" s="535"/>
      <c r="H187" s="535"/>
      <c r="I187" s="536"/>
    </row>
    <row r="188" spans="1:9" hidden="1">
      <c r="A188" s="492" t="s">
        <v>9</v>
      </c>
      <c r="B188" s="492"/>
      <c r="C188" s="492"/>
      <c r="D188" s="25" t="s">
        <v>148</v>
      </c>
      <c r="E188" s="566" t="s">
        <v>11</v>
      </c>
      <c r="F188" s="567"/>
      <c r="G188" s="567"/>
      <c r="H188" s="567"/>
      <c r="I188" s="568"/>
    </row>
    <row r="189" spans="1:9" hidden="1">
      <c r="A189" s="558" t="s">
        <v>213</v>
      </c>
      <c r="B189" s="558"/>
      <c r="C189" s="558"/>
      <c r="D189" s="13" t="s">
        <v>141</v>
      </c>
      <c r="E189" s="562"/>
      <c r="F189" s="563"/>
      <c r="G189" s="563"/>
      <c r="H189" s="563"/>
      <c r="I189" s="564"/>
    </row>
    <row r="190" spans="1:9" ht="29.4" hidden="1" customHeight="1">
      <c r="A190" s="558" t="s">
        <v>214</v>
      </c>
      <c r="B190" s="558"/>
      <c r="C190" s="558"/>
      <c r="D190" s="13" t="s">
        <v>141</v>
      </c>
      <c r="E190" s="562"/>
      <c r="F190" s="563"/>
      <c r="G190" s="563"/>
      <c r="H190" s="563"/>
      <c r="I190" s="564"/>
    </row>
    <row r="191" spans="1:9" ht="29.4" hidden="1" customHeight="1">
      <c r="A191" s="558" t="s">
        <v>215</v>
      </c>
      <c r="B191" s="558"/>
      <c r="C191" s="558"/>
      <c r="D191" s="13" t="s">
        <v>141</v>
      </c>
      <c r="E191" s="562"/>
      <c r="F191" s="563"/>
      <c r="G191" s="563"/>
      <c r="H191" s="563"/>
      <c r="I191" s="564"/>
    </row>
    <row r="192" spans="1:9" hidden="1">
      <c r="A192" s="565"/>
      <c r="B192" s="565"/>
      <c r="C192" s="565"/>
      <c r="D192" s="565"/>
      <c r="E192" s="565"/>
      <c r="F192" s="565"/>
      <c r="G192" s="565"/>
      <c r="H192" s="19"/>
      <c r="I192" s="19"/>
    </row>
    <row r="193" spans="1:9" ht="27.9" hidden="1" customHeight="1">
      <c r="A193" s="534" t="s">
        <v>245</v>
      </c>
      <c r="B193" s="535"/>
      <c r="C193" s="535"/>
      <c r="D193" s="535"/>
      <c r="E193" s="535"/>
      <c r="F193" s="535"/>
      <c r="G193" s="535"/>
      <c r="H193" s="535"/>
      <c r="I193" s="536"/>
    </row>
    <row r="194" spans="1:9" hidden="1">
      <c r="A194" s="492" t="s">
        <v>9</v>
      </c>
      <c r="B194" s="492"/>
      <c r="C194" s="492"/>
      <c r="D194" s="25" t="s">
        <v>148</v>
      </c>
      <c r="E194" s="492" t="s">
        <v>11</v>
      </c>
      <c r="F194" s="492"/>
      <c r="G194" s="492"/>
      <c r="H194" s="492"/>
      <c r="I194" s="492"/>
    </row>
    <row r="195" spans="1:9" hidden="1">
      <c r="A195" s="558" t="s">
        <v>216</v>
      </c>
      <c r="B195" s="558"/>
      <c r="C195" s="558"/>
      <c r="D195" s="13" t="s">
        <v>141</v>
      </c>
      <c r="E195" s="559"/>
      <c r="F195" s="559"/>
      <c r="G195" s="559"/>
      <c r="H195" s="559"/>
      <c r="I195" s="559"/>
    </row>
    <row r="196" spans="1:9" hidden="1">
      <c r="A196" s="558" t="s">
        <v>217</v>
      </c>
      <c r="B196" s="558"/>
      <c r="C196" s="558"/>
      <c r="D196" s="13" t="s">
        <v>141</v>
      </c>
      <c r="E196" s="559"/>
      <c r="F196" s="559"/>
      <c r="G196" s="559"/>
      <c r="H196" s="559"/>
      <c r="I196" s="559"/>
    </row>
    <row r="197" spans="1:9" hidden="1">
      <c r="A197" s="558" t="s">
        <v>218</v>
      </c>
      <c r="B197" s="558"/>
      <c r="C197" s="558"/>
      <c r="D197" s="13" t="s">
        <v>141</v>
      </c>
      <c r="E197" s="559"/>
      <c r="F197" s="559"/>
      <c r="G197" s="559"/>
      <c r="H197" s="559"/>
      <c r="I197" s="559"/>
    </row>
    <row r="198" spans="1:9" hidden="1">
      <c r="A198" s="558" t="s">
        <v>219</v>
      </c>
      <c r="B198" s="558"/>
      <c r="C198" s="558"/>
      <c r="D198" s="13" t="s">
        <v>141</v>
      </c>
      <c r="E198" s="559"/>
      <c r="F198" s="559"/>
      <c r="G198" s="559"/>
      <c r="H198" s="559"/>
      <c r="I198" s="559"/>
    </row>
    <row r="199" spans="1:9" hidden="1">
      <c r="A199" s="558" t="s">
        <v>220</v>
      </c>
      <c r="B199" s="558"/>
      <c r="C199" s="558"/>
      <c r="D199" s="13" t="s">
        <v>141</v>
      </c>
      <c r="E199" s="559"/>
      <c r="F199" s="559"/>
      <c r="G199" s="559"/>
      <c r="H199" s="559"/>
      <c r="I199" s="559"/>
    </row>
    <row r="200" spans="1:9" hidden="1">
      <c r="A200" s="560"/>
      <c r="B200" s="561"/>
      <c r="C200" s="561"/>
      <c r="D200" s="561"/>
      <c r="E200" s="561"/>
      <c r="F200" s="561"/>
      <c r="G200" s="561"/>
      <c r="H200" s="561"/>
      <c r="I200" s="561"/>
    </row>
    <row r="201" spans="1:9" ht="42.75" hidden="1" customHeight="1">
      <c r="A201" s="534" t="s">
        <v>246</v>
      </c>
      <c r="B201" s="535"/>
      <c r="C201" s="535"/>
      <c r="D201" s="535"/>
      <c r="E201" s="535"/>
      <c r="F201" s="535"/>
      <c r="G201" s="535"/>
      <c r="H201" s="535"/>
      <c r="I201" s="536"/>
    </row>
    <row r="202" spans="1:9" hidden="1">
      <c r="A202" s="537" t="s">
        <v>9</v>
      </c>
      <c r="B202" s="538"/>
      <c r="C202" s="539"/>
      <c r="D202" s="25" t="s">
        <v>148</v>
      </c>
      <c r="E202" s="537" t="s">
        <v>11</v>
      </c>
      <c r="F202" s="538"/>
      <c r="G202" s="538"/>
      <c r="H202" s="538"/>
      <c r="I202" s="539"/>
    </row>
    <row r="203" spans="1:9" ht="22.5" hidden="1" customHeight="1">
      <c r="A203" s="531" t="s">
        <v>221</v>
      </c>
      <c r="B203" s="529"/>
      <c r="C203" s="530"/>
      <c r="D203" s="13" t="s">
        <v>141</v>
      </c>
      <c r="E203" s="531"/>
      <c r="F203" s="529"/>
      <c r="G203" s="529"/>
      <c r="H203" s="529"/>
      <c r="I203" s="530"/>
    </row>
    <row r="204" spans="1:9" hidden="1">
      <c r="A204" s="531" t="s">
        <v>222</v>
      </c>
      <c r="B204" s="529"/>
      <c r="C204" s="530"/>
      <c r="D204" s="13" t="s">
        <v>141</v>
      </c>
      <c r="E204" s="531"/>
      <c r="F204" s="529"/>
      <c r="G204" s="529"/>
      <c r="H204" s="529"/>
      <c r="I204" s="530"/>
    </row>
    <row r="205" spans="1:9" ht="15" hidden="1" customHeight="1">
      <c r="A205" s="531" t="s">
        <v>223</v>
      </c>
      <c r="B205" s="529"/>
      <c r="C205" s="530"/>
      <c r="D205" s="13" t="s">
        <v>141</v>
      </c>
      <c r="E205" s="531"/>
      <c r="F205" s="529"/>
      <c r="G205" s="529"/>
      <c r="H205" s="529"/>
      <c r="I205" s="530"/>
    </row>
    <row r="206" spans="1:9" hidden="1">
      <c r="A206" s="529"/>
      <c r="B206" s="529"/>
      <c r="C206" s="529"/>
      <c r="D206" s="529"/>
      <c r="E206" s="529"/>
      <c r="F206" s="529"/>
      <c r="G206" s="529"/>
      <c r="H206" s="529"/>
      <c r="I206" s="529"/>
    </row>
    <row r="207" spans="1:9" ht="21.9" hidden="1" customHeight="1">
      <c r="A207" s="534" t="s">
        <v>247</v>
      </c>
      <c r="B207" s="535"/>
      <c r="C207" s="535"/>
      <c r="D207" s="535"/>
      <c r="E207" s="535"/>
      <c r="F207" s="535"/>
      <c r="G207" s="535"/>
      <c r="H207" s="535"/>
      <c r="I207" s="536"/>
    </row>
    <row r="208" spans="1:9" hidden="1">
      <c r="A208" s="537" t="s">
        <v>9</v>
      </c>
      <c r="B208" s="538"/>
      <c r="C208" s="539"/>
      <c r="D208" s="25" t="s">
        <v>148</v>
      </c>
      <c r="E208" s="537" t="s">
        <v>11</v>
      </c>
      <c r="F208" s="538"/>
      <c r="G208" s="538"/>
      <c r="H208" s="538"/>
      <c r="I208" s="539"/>
    </row>
    <row r="209" spans="1:9" ht="28.5" hidden="1" customHeight="1">
      <c r="A209" s="531" t="s">
        <v>224</v>
      </c>
      <c r="B209" s="529"/>
      <c r="C209" s="530"/>
      <c r="D209" s="13" t="s">
        <v>141</v>
      </c>
      <c r="E209" s="531"/>
      <c r="F209" s="529"/>
      <c r="G209" s="529"/>
      <c r="H209" s="529"/>
      <c r="I209" s="530"/>
    </row>
    <row r="210" spans="1:9" ht="22.5" hidden="1" customHeight="1">
      <c r="A210" s="531" t="s">
        <v>225</v>
      </c>
      <c r="B210" s="529"/>
      <c r="C210" s="530"/>
      <c r="D210" s="13" t="s">
        <v>141</v>
      </c>
      <c r="E210" s="531"/>
      <c r="F210" s="529"/>
      <c r="G210" s="529"/>
      <c r="H210" s="529"/>
      <c r="I210" s="530"/>
    </row>
    <row r="211" spans="1:9" hidden="1">
      <c r="A211" s="531" t="s">
        <v>226</v>
      </c>
      <c r="B211" s="529"/>
      <c r="C211" s="530"/>
      <c r="D211" s="13" t="s">
        <v>141</v>
      </c>
      <c r="E211" s="531"/>
      <c r="F211" s="529"/>
      <c r="G211" s="529"/>
      <c r="H211" s="529"/>
      <c r="I211" s="530"/>
    </row>
    <row r="212" spans="1:9" hidden="1">
      <c r="A212" s="529"/>
      <c r="B212" s="529"/>
      <c r="C212" s="529"/>
      <c r="D212" s="529"/>
      <c r="E212" s="529"/>
      <c r="F212" s="529"/>
      <c r="G212" s="529"/>
      <c r="H212" s="529"/>
      <c r="I212" s="529"/>
    </row>
    <row r="213" spans="1:9" ht="12.9" hidden="1" customHeight="1">
      <c r="A213" s="534" t="s">
        <v>248</v>
      </c>
      <c r="B213" s="535"/>
      <c r="C213" s="535"/>
      <c r="D213" s="535"/>
      <c r="E213" s="535"/>
      <c r="F213" s="535"/>
      <c r="G213" s="535"/>
      <c r="H213" s="535"/>
      <c r="I213" s="536"/>
    </row>
    <row r="214" spans="1:9" hidden="1">
      <c r="A214" s="537" t="s">
        <v>9</v>
      </c>
      <c r="B214" s="538"/>
      <c r="C214" s="539"/>
      <c r="D214" s="25" t="s">
        <v>148</v>
      </c>
      <c r="E214" s="537" t="s">
        <v>11</v>
      </c>
      <c r="F214" s="538"/>
      <c r="G214" s="538"/>
      <c r="H214" s="538"/>
      <c r="I214" s="539"/>
    </row>
    <row r="215" spans="1:9" ht="23.4" hidden="1" customHeight="1">
      <c r="A215" s="528" t="s">
        <v>249</v>
      </c>
      <c r="B215" s="529"/>
      <c r="C215" s="530"/>
      <c r="D215" s="13" t="s">
        <v>141</v>
      </c>
      <c r="E215" s="531"/>
      <c r="F215" s="529"/>
      <c r="G215" s="529"/>
      <c r="H215" s="529"/>
      <c r="I215" s="530"/>
    </row>
    <row r="216" spans="1:9" ht="13.5" hidden="1" customHeight="1">
      <c r="A216" s="529"/>
      <c r="B216" s="529"/>
      <c r="C216" s="529"/>
      <c r="D216" s="529"/>
      <c r="E216" s="529"/>
      <c r="F216" s="529"/>
      <c r="G216" s="529"/>
      <c r="H216" s="529"/>
      <c r="I216" s="529"/>
    </row>
    <row r="217" spans="1:9" ht="44.25" hidden="1" customHeight="1">
      <c r="A217" s="534" t="s">
        <v>312</v>
      </c>
      <c r="B217" s="535"/>
      <c r="C217" s="535"/>
      <c r="D217" s="535"/>
      <c r="E217" s="535"/>
      <c r="F217" s="535"/>
      <c r="G217" s="535"/>
      <c r="H217" s="535"/>
      <c r="I217" s="536"/>
    </row>
    <row r="218" spans="1:9" ht="23.4" hidden="1" customHeight="1">
      <c r="A218" s="537" t="s">
        <v>9</v>
      </c>
      <c r="B218" s="538"/>
      <c r="C218" s="539"/>
      <c r="D218" s="25" t="s">
        <v>148</v>
      </c>
      <c r="E218" s="537" t="s">
        <v>11</v>
      </c>
      <c r="F218" s="538"/>
      <c r="G218" s="538"/>
      <c r="H218" s="538"/>
      <c r="I218" s="539"/>
    </row>
    <row r="219" spans="1:9" ht="23.25" hidden="1" customHeight="1">
      <c r="A219" s="528" t="s">
        <v>313</v>
      </c>
      <c r="B219" s="529"/>
      <c r="C219" s="530"/>
      <c r="D219" s="13" t="s">
        <v>141</v>
      </c>
      <c r="E219" s="531"/>
      <c r="F219" s="529"/>
      <c r="G219" s="529"/>
      <c r="H219" s="529"/>
      <c r="I219" s="530"/>
    </row>
    <row r="220" spans="1:9" ht="23.25" hidden="1" customHeight="1">
      <c r="A220" s="528" t="s">
        <v>250</v>
      </c>
      <c r="B220" s="529"/>
      <c r="C220" s="530"/>
      <c r="D220" s="13" t="s">
        <v>141</v>
      </c>
      <c r="E220" s="531"/>
      <c r="F220" s="529"/>
      <c r="G220" s="529"/>
      <c r="H220" s="529"/>
      <c r="I220" s="530"/>
    </row>
    <row r="221" spans="1:9" ht="36.75" hidden="1" customHeight="1">
      <c r="A221" s="528" t="s">
        <v>251</v>
      </c>
      <c r="B221" s="529"/>
      <c r="C221" s="530"/>
      <c r="D221" s="13" t="s">
        <v>141</v>
      </c>
      <c r="E221" s="531"/>
      <c r="F221" s="529"/>
      <c r="G221" s="529"/>
      <c r="H221" s="529"/>
      <c r="I221" s="530"/>
    </row>
    <row r="222" spans="1:9" ht="33.9" hidden="1" customHeight="1">
      <c r="A222" s="528" t="s">
        <v>253</v>
      </c>
      <c r="B222" s="529"/>
      <c r="C222" s="530"/>
      <c r="D222" s="13" t="s">
        <v>141</v>
      </c>
      <c r="E222" s="531"/>
      <c r="F222" s="529"/>
      <c r="G222" s="529"/>
      <c r="H222" s="529"/>
      <c r="I222" s="530"/>
    </row>
    <row r="223" spans="1:9" ht="23.25" hidden="1" customHeight="1">
      <c r="A223" s="528" t="s">
        <v>252</v>
      </c>
      <c r="B223" s="529"/>
      <c r="C223" s="530"/>
      <c r="D223" s="13" t="s">
        <v>141</v>
      </c>
      <c r="E223" s="531"/>
      <c r="F223" s="529"/>
      <c r="G223" s="529"/>
      <c r="H223" s="529"/>
      <c r="I223" s="530"/>
    </row>
    <row r="224" spans="1:9" ht="41.25" hidden="1" customHeight="1">
      <c r="A224" s="528" t="s">
        <v>254</v>
      </c>
      <c r="B224" s="529"/>
      <c r="C224" s="530"/>
      <c r="D224" s="13" t="s">
        <v>141</v>
      </c>
      <c r="E224" s="531"/>
      <c r="F224" s="529"/>
      <c r="G224" s="529"/>
      <c r="H224" s="529"/>
      <c r="I224" s="530"/>
    </row>
    <row r="225" spans="1:10" ht="35.25" hidden="1" customHeight="1">
      <c r="A225" s="541" t="s">
        <v>255</v>
      </c>
      <c r="B225" s="542"/>
      <c r="C225" s="543"/>
      <c r="D225" s="13" t="s">
        <v>141</v>
      </c>
      <c r="E225" s="544"/>
      <c r="F225" s="542"/>
      <c r="G225" s="542"/>
      <c r="H225" s="542"/>
      <c r="I225" s="543"/>
    </row>
    <row r="226" spans="1:10" ht="17.399999999999999" hidden="1" customHeight="1">
      <c r="A226" s="545" t="s">
        <v>256</v>
      </c>
      <c r="B226" s="545"/>
      <c r="C226" s="545"/>
      <c r="D226" s="545"/>
      <c r="E226" s="545"/>
      <c r="F226" s="545"/>
      <c r="G226" s="545"/>
      <c r="H226" s="545"/>
      <c r="I226" s="545"/>
    </row>
    <row r="227" spans="1:10" ht="35.25" hidden="1" customHeight="1">
      <c r="A227" s="545" t="s">
        <v>314</v>
      </c>
      <c r="B227" s="545"/>
      <c r="C227" s="545"/>
      <c r="D227" s="545"/>
      <c r="E227" s="545"/>
      <c r="F227" s="545"/>
      <c r="G227" s="545"/>
      <c r="H227" s="545"/>
      <c r="I227" s="545"/>
    </row>
    <row r="228" spans="1:10" ht="33.75" hidden="1" customHeight="1">
      <c r="A228" s="546" t="s">
        <v>257</v>
      </c>
      <c r="B228" s="547"/>
      <c r="C228" s="547"/>
      <c r="D228" s="547"/>
      <c r="E228" s="547"/>
      <c r="F228" s="547"/>
      <c r="G228" s="547"/>
      <c r="H228" s="547"/>
      <c r="I228" s="548"/>
    </row>
    <row r="229" spans="1:10" ht="19.5" customHeight="1">
      <c r="A229" s="495"/>
      <c r="B229" s="495"/>
      <c r="C229" s="495"/>
      <c r="D229" s="495"/>
      <c r="E229" s="495"/>
      <c r="F229" s="495"/>
      <c r="G229" s="495"/>
      <c r="H229" s="495"/>
      <c r="I229" s="495"/>
      <c r="J229" s="495"/>
    </row>
    <row r="230" spans="1:10" ht="19.5" customHeight="1">
      <c r="A230" s="496" t="s">
        <v>1454</v>
      </c>
      <c r="B230" s="496"/>
      <c r="C230" s="496"/>
      <c r="D230" s="496"/>
      <c r="E230" s="496"/>
      <c r="F230" s="496"/>
      <c r="G230" s="496"/>
      <c r="H230" s="496"/>
      <c r="I230" s="496"/>
      <c r="J230" s="496"/>
    </row>
    <row r="231" spans="1:10" ht="19.5" customHeight="1">
      <c r="A231" s="497" t="s">
        <v>258</v>
      </c>
      <c r="B231" s="497"/>
      <c r="C231" s="497"/>
      <c r="D231" s="497"/>
      <c r="E231" s="497"/>
      <c r="F231" s="497"/>
      <c r="G231" s="497"/>
      <c r="H231" s="497"/>
      <c r="I231" s="497"/>
      <c r="J231" s="497"/>
    </row>
    <row r="232" spans="1:10" ht="19.5" customHeight="1">
      <c r="A232" s="50" t="s">
        <v>259</v>
      </c>
      <c r="B232" s="498" t="s">
        <v>263</v>
      </c>
      <c r="C232" s="498"/>
      <c r="D232" s="498"/>
      <c r="E232" s="50" t="s">
        <v>260</v>
      </c>
      <c r="F232" s="50" t="s">
        <v>261</v>
      </c>
      <c r="G232" s="50" t="s">
        <v>262</v>
      </c>
      <c r="H232" s="498" t="s">
        <v>277</v>
      </c>
      <c r="I232" s="498"/>
      <c r="J232" s="498"/>
    </row>
    <row r="233" spans="1:10" ht="19.5" customHeight="1">
      <c r="A233" s="524" t="s">
        <v>276</v>
      </c>
      <c r="B233" s="532" t="s">
        <v>266</v>
      </c>
      <c r="C233" s="532"/>
      <c r="D233" s="532"/>
      <c r="E233" s="51">
        <v>0.2</v>
      </c>
      <c r="F233" s="31">
        <v>0</v>
      </c>
      <c r="G233" s="52">
        <f>F233*E233</f>
        <v>0</v>
      </c>
      <c r="H233" s="499"/>
      <c r="I233" s="499"/>
      <c r="J233" s="499"/>
    </row>
    <row r="234" spans="1:10" ht="19.5" customHeight="1">
      <c r="A234" s="524"/>
      <c r="B234" s="532" t="s">
        <v>267</v>
      </c>
      <c r="C234" s="532"/>
      <c r="D234" s="532"/>
      <c r="E234" s="51">
        <v>0.2</v>
      </c>
      <c r="F234" s="31">
        <v>1</v>
      </c>
      <c r="G234" s="52">
        <f>F234*E234</f>
        <v>0.2</v>
      </c>
      <c r="H234" s="499"/>
      <c r="I234" s="499"/>
      <c r="J234" s="499"/>
    </row>
    <row r="235" spans="1:10" ht="19.5" customHeight="1">
      <c r="A235" s="524"/>
      <c r="B235" s="532" t="s">
        <v>315</v>
      </c>
      <c r="C235" s="532"/>
      <c r="D235" s="532"/>
      <c r="E235" s="51">
        <v>0.2</v>
      </c>
      <c r="F235" s="31">
        <v>1</v>
      </c>
      <c r="G235" s="52">
        <f>F235*E235</f>
        <v>0.2</v>
      </c>
      <c r="H235" s="533" t="s">
        <v>1439</v>
      </c>
      <c r="I235" s="533"/>
      <c r="J235" s="533"/>
    </row>
    <row r="236" spans="1:10" ht="19.5" customHeight="1">
      <c r="A236" s="524"/>
      <c r="B236" s="532" t="s">
        <v>1536</v>
      </c>
      <c r="C236" s="532"/>
      <c r="D236" s="532"/>
      <c r="E236" s="51">
        <v>0.2</v>
      </c>
      <c r="F236" s="31">
        <v>0</v>
      </c>
      <c r="G236" s="52">
        <f>F236*E236</f>
        <v>0</v>
      </c>
      <c r="H236" s="499"/>
      <c r="I236" s="499"/>
      <c r="J236" s="499"/>
    </row>
    <row r="237" spans="1:10" ht="19.5" customHeight="1">
      <c r="A237" s="524"/>
      <c r="B237" s="532" t="s">
        <v>271</v>
      </c>
      <c r="C237" s="532"/>
      <c r="D237" s="532"/>
      <c r="E237" s="51">
        <v>0.2</v>
      </c>
      <c r="F237" s="31">
        <v>1</v>
      </c>
      <c r="G237" s="52">
        <f>F237*E237</f>
        <v>0.2</v>
      </c>
      <c r="H237" s="499"/>
      <c r="I237" s="499"/>
      <c r="J237" s="499"/>
    </row>
    <row r="238" spans="1:10" ht="19.5" customHeight="1">
      <c r="A238" s="553" t="s">
        <v>1548</v>
      </c>
      <c r="B238" s="553"/>
      <c r="C238" s="553"/>
      <c r="D238" s="553"/>
      <c r="E238" s="523">
        <f>SUM(G233:G237)</f>
        <v>0.60000000000000009</v>
      </c>
      <c r="F238" s="523"/>
      <c r="G238" s="523"/>
      <c r="H238" s="527"/>
      <c r="I238" s="527"/>
      <c r="J238" s="527"/>
    </row>
    <row r="239" spans="1:10" ht="19.5" customHeight="1">
      <c r="A239" s="50" t="s">
        <v>259</v>
      </c>
      <c r="B239" s="498" t="s">
        <v>263</v>
      </c>
      <c r="C239" s="498"/>
      <c r="D239" s="498"/>
      <c r="E239" s="50" t="s">
        <v>260</v>
      </c>
      <c r="F239" s="50" t="s">
        <v>261</v>
      </c>
      <c r="G239" s="50" t="s">
        <v>262</v>
      </c>
      <c r="H239" s="498" t="s">
        <v>277</v>
      </c>
      <c r="I239" s="498"/>
      <c r="J239" s="498"/>
    </row>
    <row r="240" spans="1:10" ht="19.5" customHeight="1">
      <c r="A240" s="524" t="s">
        <v>265</v>
      </c>
      <c r="B240" s="525" t="s">
        <v>1549</v>
      </c>
      <c r="C240" s="525"/>
      <c r="D240" s="525"/>
      <c r="E240" s="51">
        <v>0.2</v>
      </c>
      <c r="F240" s="31">
        <v>1</v>
      </c>
      <c r="G240" s="52">
        <f>F240*E240</f>
        <v>0.2</v>
      </c>
      <c r="H240" s="499"/>
      <c r="I240" s="499"/>
      <c r="J240" s="499"/>
    </row>
    <row r="241" spans="1:10" ht="19.5" customHeight="1">
      <c r="A241" s="524"/>
      <c r="B241" s="525" t="s">
        <v>1537</v>
      </c>
      <c r="C241" s="525"/>
      <c r="D241" s="525"/>
      <c r="E241" s="51">
        <v>0.2</v>
      </c>
      <c r="F241" s="31">
        <v>1</v>
      </c>
      <c r="G241" s="52">
        <f>F241*E241</f>
        <v>0.2</v>
      </c>
      <c r="H241" s="499"/>
      <c r="I241" s="499"/>
      <c r="J241" s="499"/>
    </row>
    <row r="242" spans="1:10" ht="19.5" customHeight="1">
      <c r="A242" s="524"/>
      <c r="B242" s="525" t="s">
        <v>1539</v>
      </c>
      <c r="C242" s="525"/>
      <c r="D242" s="525"/>
      <c r="E242" s="51">
        <v>0.2</v>
      </c>
      <c r="F242" s="31">
        <v>1</v>
      </c>
      <c r="G242" s="52">
        <f>F242*E242</f>
        <v>0.2</v>
      </c>
      <c r="H242" s="499"/>
      <c r="I242" s="499"/>
      <c r="J242" s="499"/>
    </row>
    <row r="243" spans="1:10" ht="19.5" customHeight="1">
      <c r="A243" s="524"/>
      <c r="B243" s="525" t="s">
        <v>1540</v>
      </c>
      <c r="C243" s="525"/>
      <c r="D243" s="525"/>
      <c r="E243" s="51">
        <v>0.2</v>
      </c>
      <c r="F243" s="31">
        <v>1</v>
      </c>
      <c r="G243" s="52">
        <f>F243*E243</f>
        <v>0.2</v>
      </c>
      <c r="H243" s="499"/>
      <c r="I243" s="499"/>
      <c r="J243" s="499"/>
    </row>
    <row r="244" spans="1:10" ht="19.5" customHeight="1">
      <c r="A244" s="524"/>
      <c r="B244" s="525" t="s">
        <v>1538</v>
      </c>
      <c r="C244" s="525"/>
      <c r="D244" s="525"/>
      <c r="E244" s="51">
        <v>0.2</v>
      </c>
      <c r="F244" s="31">
        <v>1</v>
      </c>
      <c r="G244" s="52">
        <f>F244*E244</f>
        <v>0.2</v>
      </c>
      <c r="H244" s="499"/>
      <c r="I244" s="499"/>
      <c r="J244" s="499"/>
    </row>
    <row r="245" spans="1:10" ht="19.5" customHeight="1">
      <c r="A245" s="498" t="s">
        <v>264</v>
      </c>
      <c r="B245" s="498"/>
      <c r="C245" s="498"/>
      <c r="D245" s="498"/>
      <c r="E245" s="523">
        <f>SUM(G240:G244)</f>
        <v>1</v>
      </c>
      <c r="F245" s="523"/>
      <c r="G245" s="523"/>
      <c r="H245" s="526"/>
      <c r="I245" s="526"/>
      <c r="J245" s="526"/>
    </row>
    <row r="246" spans="1:10" ht="19.5" customHeight="1">
      <c r="A246" s="50" t="s">
        <v>259</v>
      </c>
      <c r="B246" s="498" t="s">
        <v>263</v>
      </c>
      <c r="C246" s="498"/>
      <c r="D246" s="498"/>
      <c r="E246" s="50" t="s">
        <v>260</v>
      </c>
      <c r="F246" s="50" t="s">
        <v>261</v>
      </c>
      <c r="G246" s="50" t="s">
        <v>262</v>
      </c>
      <c r="H246" s="498" t="s">
        <v>277</v>
      </c>
      <c r="I246" s="498"/>
      <c r="J246" s="498"/>
    </row>
    <row r="247" spans="1:10" ht="19.5" customHeight="1">
      <c r="A247" s="524" t="s">
        <v>269</v>
      </c>
      <c r="B247" s="525" t="s">
        <v>1542</v>
      </c>
      <c r="C247" s="525"/>
      <c r="D247" s="525"/>
      <c r="E247" s="51">
        <v>0.2</v>
      </c>
      <c r="F247" s="31">
        <v>0</v>
      </c>
      <c r="G247" s="52">
        <f>F247*E247</f>
        <v>0</v>
      </c>
      <c r="H247" s="499"/>
      <c r="I247" s="499"/>
      <c r="J247" s="499"/>
    </row>
    <row r="248" spans="1:10" ht="19.5" customHeight="1">
      <c r="A248" s="524"/>
      <c r="B248" s="525" t="s">
        <v>1550</v>
      </c>
      <c r="C248" s="525"/>
      <c r="D248" s="525"/>
      <c r="E248" s="51">
        <v>0.2</v>
      </c>
      <c r="F248" s="31">
        <v>0</v>
      </c>
      <c r="G248" s="52">
        <f>F248*E248</f>
        <v>0</v>
      </c>
      <c r="H248" s="499"/>
      <c r="I248" s="499"/>
      <c r="J248" s="499"/>
    </row>
    <row r="249" spans="1:10" ht="19.5" customHeight="1">
      <c r="A249" s="524"/>
      <c r="B249" s="525" t="s">
        <v>1551</v>
      </c>
      <c r="C249" s="525"/>
      <c r="D249" s="525"/>
      <c r="E249" s="51">
        <v>0.2</v>
      </c>
      <c r="F249" s="31">
        <v>0</v>
      </c>
      <c r="G249" s="52">
        <f>F249*E249</f>
        <v>0</v>
      </c>
      <c r="H249" s="499"/>
      <c r="I249" s="499"/>
      <c r="J249" s="499"/>
    </row>
    <row r="250" spans="1:10" ht="19.5" customHeight="1">
      <c r="A250" s="524"/>
      <c r="B250" s="525" t="s">
        <v>1552</v>
      </c>
      <c r="C250" s="525"/>
      <c r="D250" s="525"/>
      <c r="E250" s="51">
        <v>0.2</v>
      </c>
      <c r="F250" s="31">
        <v>0</v>
      </c>
      <c r="G250" s="52">
        <f>F250*E250</f>
        <v>0</v>
      </c>
      <c r="H250" s="499"/>
      <c r="I250" s="499"/>
      <c r="J250" s="499"/>
    </row>
    <row r="251" spans="1:10" ht="19.5" customHeight="1">
      <c r="A251" s="524"/>
      <c r="B251" s="525" t="s">
        <v>1543</v>
      </c>
      <c r="C251" s="525"/>
      <c r="D251" s="525"/>
      <c r="E251" s="51">
        <v>0.2</v>
      </c>
      <c r="F251" s="31">
        <v>0</v>
      </c>
      <c r="G251" s="52">
        <f>F251*E251</f>
        <v>0</v>
      </c>
      <c r="H251" s="499"/>
      <c r="I251" s="499"/>
      <c r="J251" s="499"/>
    </row>
    <row r="252" spans="1:10" ht="19.5" customHeight="1">
      <c r="A252" s="553" t="s">
        <v>268</v>
      </c>
      <c r="B252" s="553"/>
      <c r="C252" s="553"/>
      <c r="D252" s="553"/>
      <c r="E252" s="523">
        <f>SUM(G247:G251)</f>
        <v>0</v>
      </c>
      <c r="F252" s="523"/>
      <c r="G252" s="523"/>
      <c r="H252" s="527"/>
      <c r="I252" s="527"/>
      <c r="J252" s="527"/>
    </row>
    <row r="253" spans="1:10" ht="19.5" customHeight="1">
      <c r="A253" s="50" t="s">
        <v>259</v>
      </c>
      <c r="B253" s="498" t="s">
        <v>263</v>
      </c>
      <c r="C253" s="498"/>
      <c r="D253" s="498"/>
      <c r="E253" s="50" t="s">
        <v>260</v>
      </c>
      <c r="F253" s="50" t="s">
        <v>261</v>
      </c>
      <c r="G253" s="50" t="s">
        <v>262</v>
      </c>
      <c r="H253" s="498" t="s">
        <v>277</v>
      </c>
      <c r="I253" s="498"/>
      <c r="J253" s="498"/>
    </row>
    <row r="254" spans="1:10" ht="19.5" customHeight="1">
      <c r="A254" s="524" t="s">
        <v>270</v>
      </c>
      <c r="B254" s="525" t="s">
        <v>1553</v>
      </c>
      <c r="C254" s="525"/>
      <c r="D254" s="525"/>
      <c r="E254" s="51">
        <v>0.2</v>
      </c>
      <c r="F254" s="31">
        <v>1</v>
      </c>
      <c r="G254" s="52">
        <f>F254*E254</f>
        <v>0.2</v>
      </c>
      <c r="H254" s="499"/>
      <c r="I254" s="499"/>
      <c r="J254" s="499"/>
    </row>
    <row r="255" spans="1:10" ht="19.5" customHeight="1">
      <c r="A255" s="524"/>
      <c r="B255" s="525" t="s">
        <v>272</v>
      </c>
      <c r="C255" s="525"/>
      <c r="D255" s="525"/>
      <c r="E255" s="51">
        <v>0.2</v>
      </c>
      <c r="F255" s="31">
        <v>0</v>
      </c>
      <c r="G255" s="52">
        <f>F255*E255</f>
        <v>0</v>
      </c>
      <c r="H255" s="499"/>
      <c r="I255" s="499"/>
      <c r="J255" s="499"/>
    </row>
    <row r="256" spans="1:10" ht="19.5" customHeight="1">
      <c r="A256" s="524"/>
      <c r="B256" s="525" t="s">
        <v>273</v>
      </c>
      <c r="C256" s="525"/>
      <c r="D256" s="525"/>
      <c r="E256" s="51">
        <v>0.2</v>
      </c>
      <c r="F256" s="31">
        <v>0</v>
      </c>
      <c r="G256" s="52">
        <f>F256*E256</f>
        <v>0</v>
      </c>
      <c r="H256" s="499"/>
      <c r="I256" s="499"/>
      <c r="J256" s="499"/>
    </row>
    <row r="257" spans="1:10" ht="19.5" customHeight="1">
      <c r="A257" s="524"/>
      <c r="B257" s="525" t="s">
        <v>274</v>
      </c>
      <c r="C257" s="525"/>
      <c r="D257" s="525"/>
      <c r="E257" s="51">
        <v>0.2</v>
      </c>
      <c r="F257" s="31">
        <v>0</v>
      </c>
      <c r="G257" s="52">
        <f>F257*E257</f>
        <v>0</v>
      </c>
      <c r="H257" s="499"/>
      <c r="I257" s="499"/>
      <c r="J257" s="499"/>
    </row>
    <row r="258" spans="1:10" ht="19.5" customHeight="1">
      <c r="A258" s="524"/>
      <c r="B258" s="525" t="s">
        <v>1541</v>
      </c>
      <c r="C258" s="525"/>
      <c r="D258" s="525"/>
      <c r="E258" s="51">
        <v>0.2</v>
      </c>
      <c r="F258" s="31">
        <v>0</v>
      </c>
      <c r="G258" s="52">
        <f>F258*E258</f>
        <v>0</v>
      </c>
      <c r="H258" s="499"/>
      <c r="I258" s="499"/>
      <c r="J258" s="499"/>
    </row>
    <row r="259" spans="1:10" ht="19.5" customHeight="1">
      <c r="A259" s="553" t="s">
        <v>275</v>
      </c>
      <c r="B259" s="553"/>
      <c r="C259" s="553"/>
      <c r="D259" s="553"/>
      <c r="E259" s="523">
        <f>SUM(G254:G258)</f>
        <v>0.2</v>
      </c>
      <c r="F259" s="523"/>
      <c r="G259" s="523"/>
      <c r="H259" s="527"/>
      <c r="I259" s="527"/>
      <c r="J259" s="527"/>
    </row>
    <row r="260" spans="1:10" ht="19.5" customHeight="1">
      <c r="A260" s="501"/>
      <c r="B260" s="501"/>
      <c r="C260" s="501"/>
      <c r="D260" s="501"/>
      <c r="E260" s="501"/>
      <c r="F260" s="501"/>
      <c r="G260" s="501"/>
      <c r="H260" s="501"/>
      <c r="I260" s="501"/>
      <c r="J260" s="501"/>
    </row>
    <row r="261" spans="1:10" ht="19.5" customHeight="1">
      <c r="A261" s="53" t="s">
        <v>278</v>
      </c>
      <c r="B261" s="53" t="s">
        <v>281</v>
      </c>
      <c r="C261" s="501"/>
      <c r="D261" s="501"/>
      <c r="E261" s="501"/>
      <c r="F261" s="501"/>
      <c r="G261" s="501"/>
      <c r="H261" s="501"/>
      <c r="I261" s="501"/>
      <c r="J261" s="501"/>
    </row>
    <row r="262" spans="1:10" ht="19.5" customHeight="1">
      <c r="A262" s="54" t="s">
        <v>276</v>
      </c>
      <c r="B262" s="55">
        <f>E238</f>
        <v>0.60000000000000009</v>
      </c>
      <c r="C262" s="501"/>
      <c r="D262" s="501"/>
      <c r="E262" s="501"/>
      <c r="F262" s="501"/>
      <c r="G262" s="501"/>
      <c r="H262" s="501"/>
      <c r="I262" s="501"/>
      <c r="J262" s="501"/>
    </row>
    <row r="263" spans="1:10" ht="19.5" customHeight="1">
      <c r="A263" s="54" t="s">
        <v>265</v>
      </c>
      <c r="B263" s="55">
        <f>E245</f>
        <v>1</v>
      </c>
      <c r="C263" s="501"/>
      <c r="D263" s="501"/>
      <c r="E263" s="501"/>
      <c r="F263" s="501"/>
      <c r="G263" s="501"/>
      <c r="H263" s="501"/>
      <c r="I263" s="501"/>
      <c r="J263" s="501"/>
    </row>
    <row r="264" spans="1:10" ht="19.5" customHeight="1">
      <c r="A264" s="54" t="s">
        <v>279</v>
      </c>
      <c r="B264" s="55">
        <f>E252</f>
        <v>0</v>
      </c>
      <c r="C264" s="501"/>
      <c r="D264" s="501"/>
      <c r="E264" s="501"/>
      <c r="F264" s="501"/>
      <c r="G264" s="501"/>
      <c r="H264" s="501"/>
      <c r="I264" s="501"/>
      <c r="J264" s="501"/>
    </row>
    <row r="265" spans="1:10" ht="33" customHeight="1">
      <c r="A265" s="54" t="s">
        <v>270</v>
      </c>
      <c r="B265" s="55">
        <f>E259</f>
        <v>0.2</v>
      </c>
      <c r="C265" s="501"/>
      <c r="D265" s="501"/>
      <c r="E265" s="501"/>
      <c r="F265" s="501"/>
      <c r="G265" s="501"/>
      <c r="H265" s="501"/>
      <c r="I265" s="501"/>
      <c r="J265" s="501"/>
    </row>
    <row r="266" spans="1:10" ht="35.25" customHeight="1">
      <c r="A266" s="56" t="s">
        <v>280</v>
      </c>
      <c r="B266" s="57">
        <f>AVERAGE(B262:B265)</f>
        <v>0.45</v>
      </c>
      <c r="C266" s="501"/>
      <c r="D266" s="501"/>
      <c r="E266" s="501"/>
      <c r="F266" s="501"/>
      <c r="G266" s="501"/>
      <c r="H266" s="501"/>
      <c r="I266" s="501"/>
      <c r="J266" s="501"/>
    </row>
    <row r="267" spans="1:10" ht="19.5" customHeight="1">
      <c r="A267" s="501"/>
      <c r="B267" s="501"/>
      <c r="C267" s="501"/>
      <c r="D267" s="501"/>
      <c r="E267" s="501"/>
      <c r="F267" s="501"/>
      <c r="G267" s="501"/>
      <c r="H267" s="501"/>
      <c r="I267" s="501"/>
      <c r="J267" s="501"/>
    </row>
    <row r="268" spans="1:10" ht="19.5" customHeight="1">
      <c r="A268" s="502" t="s">
        <v>1447</v>
      </c>
      <c r="B268" s="502"/>
      <c r="C268" s="502"/>
      <c r="D268" s="502"/>
      <c r="E268" s="502"/>
      <c r="F268" s="502"/>
      <c r="G268" s="502"/>
      <c r="H268" s="502"/>
      <c r="I268" s="502"/>
      <c r="J268" s="502"/>
    </row>
    <row r="269" spans="1:10" ht="38.25" customHeight="1">
      <c r="A269" s="500" t="s">
        <v>1454</v>
      </c>
      <c r="B269" s="500"/>
      <c r="C269" s="500"/>
      <c r="D269" s="503" t="s">
        <v>294</v>
      </c>
      <c r="E269" s="503"/>
      <c r="F269" s="503"/>
      <c r="G269" s="503"/>
      <c r="H269" s="503"/>
      <c r="I269" s="503"/>
      <c r="J269" s="503"/>
    </row>
    <row r="270" spans="1:10" ht="16.5" customHeight="1">
      <c r="A270" s="58"/>
      <c r="B270" s="58"/>
      <c r="C270" s="58"/>
      <c r="D270" s="58"/>
      <c r="E270" s="58"/>
      <c r="F270" s="58"/>
      <c r="G270" s="58"/>
      <c r="H270" s="58"/>
      <c r="I270" s="58"/>
    </row>
    <row r="271" spans="1:10" ht="14.25" customHeight="1">
      <c r="A271" s="485" t="s">
        <v>1436</v>
      </c>
      <c r="B271" s="485"/>
      <c r="C271" s="485"/>
      <c r="D271" s="485"/>
      <c r="E271" s="485"/>
      <c r="F271" s="485"/>
      <c r="G271" s="485"/>
      <c r="H271" s="485"/>
      <c r="I271" s="485"/>
      <c r="J271" s="485"/>
    </row>
    <row r="272" spans="1:10" ht="17.25" customHeight="1">
      <c r="A272" s="485" t="s">
        <v>1435</v>
      </c>
      <c r="B272" s="485"/>
      <c r="C272" s="485"/>
      <c r="D272" s="485"/>
      <c r="E272" s="485"/>
      <c r="F272" s="485"/>
      <c r="G272" s="485"/>
      <c r="H272" s="485"/>
      <c r="I272" s="485"/>
      <c r="J272" s="485"/>
    </row>
    <row r="273" spans="1:11" ht="54.75" customHeight="1">
      <c r="A273" s="486" t="s">
        <v>1545</v>
      </c>
      <c r="B273" s="486"/>
      <c r="C273" s="486"/>
      <c r="D273" s="486"/>
      <c r="E273" s="486"/>
      <c r="F273" s="486"/>
      <c r="G273" s="486"/>
      <c r="H273" s="486"/>
      <c r="I273" s="486"/>
      <c r="J273" s="486"/>
    </row>
    <row r="274" spans="1:11" ht="23.4" customHeight="1">
      <c r="A274" s="485" t="s">
        <v>292</v>
      </c>
      <c r="B274" s="485"/>
      <c r="C274" s="485"/>
      <c r="D274" s="485"/>
      <c r="E274" s="485"/>
      <c r="F274" s="485"/>
      <c r="G274" s="485"/>
      <c r="H274" s="485"/>
      <c r="I274" s="485"/>
      <c r="J274" s="485"/>
    </row>
    <row r="275" spans="1:11" ht="106.5" customHeight="1">
      <c r="A275" s="486" t="s">
        <v>1547</v>
      </c>
      <c r="B275" s="486"/>
      <c r="C275" s="486"/>
      <c r="D275" s="486"/>
      <c r="E275" s="486"/>
      <c r="F275" s="486"/>
      <c r="G275" s="486"/>
      <c r="H275" s="486"/>
      <c r="I275" s="486"/>
      <c r="J275" s="486"/>
    </row>
    <row r="276" spans="1:11" ht="19.5" customHeight="1">
      <c r="A276" s="485" t="s">
        <v>293</v>
      </c>
      <c r="B276" s="485"/>
      <c r="C276" s="485"/>
      <c r="D276" s="485"/>
      <c r="E276" s="485"/>
      <c r="F276" s="485"/>
      <c r="G276" s="485"/>
      <c r="H276" s="485"/>
      <c r="I276" s="485"/>
      <c r="J276" s="485"/>
    </row>
    <row r="277" spans="1:11" ht="90" customHeight="1">
      <c r="A277" s="486" t="s">
        <v>1546</v>
      </c>
      <c r="B277" s="486"/>
      <c r="C277" s="486"/>
      <c r="D277" s="486"/>
      <c r="E277" s="486"/>
      <c r="F277" s="486"/>
      <c r="G277" s="486"/>
      <c r="H277" s="486"/>
      <c r="I277" s="486"/>
      <c r="J277" s="486"/>
    </row>
    <row r="278" spans="1:11" ht="20.25" customHeight="1">
      <c r="A278" s="485" t="s">
        <v>1456</v>
      </c>
      <c r="B278" s="485"/>
      <c r="C278" s="485"/>
      <c r="D278" s="485"/>
      <c r="E278" s="485"/>
      <c r="F278" s="485"/>
      <c r="G278" s="485"/>
      <c r="H278" s="485"/>
      <c r="I278" s="485"/>
      <c r="J278" s="485"/>
    </row>
    <row r="279" spans="1:11" ht="35.25" customHeight="1">
      <c r="A279" s="486" t="s">
        <v>1534</v>
      </c>
      <c r="B279" s="486"/>
      <c r="C279" s="486"/>
      <c r="D279" s="486"/>
      <c r="E279" s="486"/>
      <c r="F279" s="486"/>
      <c r="G279" s="486"/>
      <c r="H279" s="486"/>
      <c r="I279" s="486"/>
      <c r="J279" s="486"/>
    </row>
    <row r="280" spans="1:11" ht="24" customHeight="1">
      <c r="A280" s="485" t="s">
        <v>1457</v>
      </c>
      <c r="B280" s="485"/>
      <c r="C280" s="485"/>
      <c r="D280" s="485"/>
      <c r="E280" s="485"/>
      <c r="F280" s="485"/>
      <c r="G280" s="485"/>
      <c r="H280" s="485"/>
      <c r="I280" s="485"/>
      <c r="J280" s="485"/>
    </row>
    <row r="281" spans="1:11" ht="89.4" customHeight="1">
      <c r="A281" s="486" t="s">
        <v>1535</v>
      </c>
      <c r="B281" s="486"/>
      <c r="C281" s="486"/>
      <c r="D281" s="486"/>
      <c r="E281" s="486"/>
      <c r="F281" s="486"/>
      <c r="G281" s="486"/>
      <c r="H281" s="486"/>
      <c r="I281" s="486"/>
      <c r="J281" s="486"/>
    </row>
    <row r="282" spans="1:11" ht="21" customHeight="1">
      <c r="A282" s="487" t="s">
        <v>1448</v>
      </c>
      <c r="B282" s="487"/>
      <c r="C282" s="487"/>
      <c r="D282" s="487"/>
      <c r="E282" s="487"/>
      <c r="F282" s="487"/>
      <c r="G282" s="487"/>
      <c r="H282" s="487"/>
      <c r="I282" s="487"/>
      <c r="J282" s="487"/>
    </row>
    <row r="283" spans="1:11" ht="35.25" customHeight="1">
      <c r="A283" s="488" t="s">
        <v>1436</v>
      </c>
      <c r="B283" s="488"/>
      <c r="C283" s="488"/>
      <c r="D283" s="489" t="s">
        <v>295</v>
      </c>
      <c r="E283" s="489"/>
      <c r="F283" s="489"/>
      <c r="G283" s="489"/>
      <c r="H283" s="489"/>
      <c r="I283" s="489"/>
      <c r="J283" s="489"/>
    </row>
    <row r="284" spans="1:11" ht="12.9" customHeight="1">
      <c r="A284" s="490"/>
      <c r="B284" s="490"/>
      <c r="C284" s="490"/>
      <c r="D284" s="490"/>
      <c r="E284" s="490"/>
      <c r="F284" s="490"/>
      <c r="G284" s="490"/>
      <c r="H284" s="490"/>
      <c r="I284" s="490"/>
      <c r="J284" s="490"/>
    </row>
    <row r="285" spans="1:11" ht="12.9" customHeight="1">
      <c r="A285" s="487" t="s">
        <v>1449</v>
      </c>
      <c r="B285" s="487"/>
      <c r="C285" s="487"/>
      <c r="D285" s="487"/>
      <c r="E285" s="487"/>
      <c r="F285" s="487"/>
      <c r="G285" s="487"/>
      <c r="H285" s="487"/>
      <c r="I285" s="487"/>
      <c r="J285" s="487"/>
    </row>
    <row r="286" spans="1:11" ht="33.9" customHeight="1">
      <c r="A286" s="491" t="s">
        <v>1446</v>
      </c>
      <c r="B286" s="491"/>
      <c r="C286" s="491"/>
      <c r="D286" s="491"/>
      <c r="E286" s="491"/>
      <c r="F286" s="491"/>
      <c r="G286" s="491"/>
      <c r="H286" s="491"/>
      <c r="I286" s="491"/>
      <c r="J286" s="491"/>
    </row>
    <row r="287" spans="1:11" ht="26.4" customHeight="1">
      <c r="A287" s="549" t="s">
        <v>1461</v>
      </c>
      <c r="B287" s="549"/>
      <c r="C287" s="549"/>
      <c r="D287" s="489" t="s">
        <v>295</v>
      </c>
      <c r="E287" s="489"/>
      <c r="F287" s="489"/>
      <c r="G287" s="489"/>
      <c r="H287" s="489"/>
      <c r="I287" s="489"/>
      <c r="J287" s="489"/>
      <c r="K287" s="47" t="s">
        <v>1557</v>
      </c>
    </row>
    <row r="288" spans="1:11" ht="26.4" customHeight="1" thickBot="1">
      <c r="A288" s="557" t="s">
        <v>332</v>
      </c>
      <c r="B288" s="557"/>
      <c r="C288" s="557"/>
      <c r="D288" s="557"/>
      <c r="E288" s="557"/>
      <c r="F288" s="557"/>
      <c r="G288" s="557"/>
      <c r="H288" s="557"/>
      <c r="I288" s="557"/>
      <c r="J288" s="557"/>
    </row>
    <row r="289" spans="1:10" ht="13.8" thickBot="1">
      <c r="A289" s="554" t="s">
        <v>1516</v>
      </c>
      <c r="B289" s="555"/>
      <c r="C289" s="555"/>
      <c r="D289" s="555"/>
      <c r="E289" s="556"/>
      <c r="F289" s="554" t="s">
        <v>1505</v>
      </c>
      <c r="G289" s="555"/>
      <c r="H289" s="556"/>
      <c r="I289" s="554" t="s">
        <v>1504</v>
      </c>
      <c r="J289" s="555"/>
    </row>
    <row r="290" spans="1:10" ht="12.9" customHeight="1" thickBot="1">
      <c r="A290" s="20" t="s">
        <v>1513</v>
      </c>
      <c r="B290" s="550"/>
      <c r="C290" s="551"/>
      <c r="D290" s="551"/>
      <c r="E290" s="552"/>
      <c r="F290" s="478"/>
      <c r="G290" s="479"/>
      <c r="H290" s="540"/>
      <c r="I290" s="478" t="s">
        <v>1504</v>
      </c>
      <c r="J290" s="479"/>
    </row>
    <row r="291" spans="1:10" ht="12.9" customHeight="1" thickBot="1">
      <c r="A291" s="20" t="s">
        <v>1514</v>
      </c>
      <c r="B291" s="550"/>
      <c r="C291" s="551"/>
      <c r="D291" s="551"/>
      <c r="E291" s="552"/>
      <c r="F291" s="478"/>
      <c r="G291" s="479"/>
      <c r="H291" s="540"/>
      <c r="I291" s="478" t="s">
        <v>1504</v>
      </c>
      <c r="J291" s="479"/>
    </row>
    <row r="292" spans="1:10" ht="24" customHeight="1" thickBot="1">
      <c r="A292" s="20" t="s">
        <v>1515</v>
      </c>
      <c r="B292" s="478"/>
      <c r="C292" s="479"/>
      <c r="D292" s="479"/>
      <c r="E292" s="540"/>
      <c r="F292" s="478"/>
      <c r="G292" s="479"/>
      <c r="H292" s="540"/>
      <c r="I292" s="478" t="s">
        <v>1504</v>
      </c>
      <c r="J292" s="479"/>
    </row>
    <row r="293" spans="1:10">
      <c r="A293" s="29"/>
    </row>
    <row r="294" spans="1:10">
      <c r="A294" s="480" t="s">
        <v>1434</v>
      </c>
      <c r="B294" s="480"/>
      <c r="C294" s="480"/>
      <c r="D294" s="480"/>
      <c r="E294" s="480"/>
      <c r="F294" s="480"/>
      <c r="G294" s="480"/>
      <c r="H294" s="480"/>
      <c r="I294" s="480"/>
      <c r="J294" s="480"/>
    </row>
    <row r="295" spans="1:10">
      <c r="A295" s="40" t="s">
        <v>1450</v>
      </c>
      <c r="B295" s="40" t="s">
        <v>263</v>
      </c>
      <c r="C295" s="480" t="s">
        <v>1451</v>
      </c>
      <c r="D295" s="480"/>
      <c r="E295" s="480"/>
      <c r="F295" s="480"/>
      <c r="G295" s="480"/>
      <c r="H295" s="480"/>
      <c r="I295" s="480"/>
      <c r="J295" s="480"/>
    </row>
    <row r="296" spans="1:10" ht="12.75" customHeight="1">
      <c r="A296" s="32">
        <v>0</v>
      </c>
      <c r="B296" s="48" t="s">
        <v>1554</v>
      </c>
      <c r="C296" s="481" t="s">
        <v>1556</v>
      </c>
      <c r="D296" s="481"/>
      <c r="E296" s="481"/>
      <c r="F296" s="481"/>
      <c r="G296" s="481"/>
      <c r="H296" s="481"/>
      <c r="I296" s="481"/>
      <c r="J296" s="481"/>
    </row>
    <row r="297" spans="1:10" ht="12.75" customHeight="1">
      <c r="A297" s="33">
        <v>1</v>
      </c>
      <c r="B297" s="48" t="s">
        <v>1555</v>
      </c>
      <c r="C297" s="481" t="s">
        <v>1452</v>
      </c>
      <c r="D297" s="481"/>
      <c r="E297" s="481"/>
      <c r="F297" s="481"/>
      <c r="G297" s="481"/>
      <c r="H297" s="481"/>
      <c r="I297" s="481"/>
      <c r="J297" s="481"/>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workbookViewId="0">
      <selection activeCell="B244" sqref="B24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1842</v>
      </c>
    </row>
    <row r="66" spans="1:4">
      <c r="A66" s="4" t="s">
        <v>123</v>
      </c>
      <c r="B66" s="5" t="s">
        <v>125</v>
      </c>
      <c r="D66" s="1" t="s">
        <v>1840</v>
      </c>
    </row>
    <row r="67" spans="1:4">
      <c r="A67" s="4" t="s">
        <v>112</v>
      </c>
      <c r="B67" s="5" t="s">
        <v>113</v>
      </c>
      <c r="D67" s="1" t="s">
        <v>1841</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1834</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23" t="s">
        <v>1705</v>
      </c>
      <c r="C3" s="624"/>
      <c r="D3" s="72" t="s">
        <v>263</v>
      </c>
      <c r="E3" s="72" t="s">
        <v>1747</v>
      </c>
      <c r="F3" s="81" t="s">
        <v>1761</v>
      </c>
      <c r="G3" s="72" t="s">
        <v>1706</v>
      </c>
      <c r="H3" s="72" t="s">
        <v>1746</v>
      </c>
      <c r="I3" s="81" t="s">
        <v>1768</v>
      </c>
    </row>
    <row r="4" spans="1:9" ht="204.6" customHeight="1" thickBot="1">
      <c r="B4" s="73" t="s">
        <v>1707</v>
      </c>
      <c r="C4" s="74" t="s">
        <v>1708</v>
      </c>
      <c r="D4" s="615" t="s">
        <v>1709</v>
      </c>
      <c r="E4" s="77" t="s">
        <v>325</v>
      </c>
      <c r="F4" s="82" t="s">
        <v>1765</v>
      </c>
      <c r="G4" s="77" t="s">
        <v>325</v>
      </c>
      <c r="H4" s="77" t="s">
        <v>325</v>
      </c>
      <c r="I4" s="77" t="s">
        <v>1777</v>
      </c>
    </row>
    <row r="5" spans="1:9" ht="148.94999999999999" customHeight="1" thickBot="1">
      <c r="B5" s="73" t="s">
        <v>1710</v>
      </c>
      <c r="C5" s="74" t="s">
        <v>287</v>
      </c>
      <c r="D5" s="616"/>
      <c r="E5" s="76" t="s">
        <v>325</v>
      </c>
      <c r="F5" s="82" t="s">
        <v>1764</v>
      </c>
      <c r="G5" s="76" t="s">
        <v>325</v>
      </c>
      <c r="H5" s="76" t="s">
        <v>325</v>
      </c>
      <c r="I5" s="77" t="s">
        <v>1777</v>
      </c>
    </row>
    <row r="6" spans="1:9" ht="172.2"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9999999999999"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17" t="s">
        <v>1733</v>
      </c>
      <c r="C12" s="620" t="s">
        <v>134</v>
      </c>
      <c r="D12" s="74" t="s">
        <v>1734</v>
      </c>
      <c r="E12" s="74" t="s">
        <v>1775</v>
      </c>
      <c r="F12" s="90" t="s">
        <v>1554</v>
      </c>
      <c r="G12" s="74" t="s">
        <v>1732</v>
      </c>
      <c r="H12" s="74" t="s">
        <v>1732</v>
      </c>
      <c r="I12" s="86" t="s">
        <v>1554</v>
      </c>
    </row>
    <row r="13" spans="1:9" ht="66.599999999999994" thickBot="1">
      <c r="B13" s="618"/>
      <c r="C13" s="621"/>
      <c r="D13" s="74" t="s">
        <v>1735</v>
      </c>
      <c r="E13" s="74" t="s">
        <v>1775</v>
      </c>
      <c r="F13" s="90" t="s">
        <v>1554</v>
      </c>
      <c r="G13" s="74" t="s">
        <v>1736</v>
      </c>
      <c r="H13" s="74" t="s">
        <v>1736</v>
      </c>
      <c r="I13" s="86" t="s">
        <v>1554</v>
      </c>
    </row>
    <row r="14" spans="1:9" ht="66.599999999999994" thickBot="1">
      <c r="B14" s="618"/>
      <c r="C14" s="621"/>
      <c r="D14" s="74" t="s">
        <v>1737</v>
      </c>
      <c r="E14" s="74" t="s">
        <v>1775</v>
      </c>
      <c r="F14" s="90" t="s">
        <v>1554</v>
      </c>
      <c r="G14" s="74" t="s">
        <v>1738</v>
      </c>
      <c r="H14" s="74" t="s">
        <v>1738</v>
      </c>
      <c r="I14" s="86" t="s">
        <v>1554</v>
      </c>
    </row>
    <row r="15" spans="1:9" ht="64.2" customHeight="1" thickBot="1">
      <c r="B15" s="619"/>
      <c r="C15" s="622"/>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2"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2022-09-22T15:16:11Z</cp:lastPrinted>
  <dcterms:created xsi:type="dcterms:W3CDTF">2021-01-16T01:16:30Z</dcterms:created>
  <dcterms:modified xsi:type="dcterms:W3CDTF">2022-10-10T15:33:47Z</dcterms:modified>
</cp:coreProperties>
</file>